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5130" activeTab="0"/>
  </bookViews>
  <sheets>
    <sheet name="nappali" sheetId="1" r:id="rId1"/>
  </sheets>
  <definedNames>
    <definedName name="_xlnm.Print_Titles" localSheetId="0">'nappali'!$6:$8</definedName>
    <definedName name="_xlnm.Print_Area" localSheetId="0">'nappali'!$A$1:$AL$124</definedName>
  </definedNames>
  <calcPr fullCalcOnLoad="1"/>
</workbook>
</file>

<file path=xl/sharedStrings.xml><?xml version="1.0" encoding="utf-8"?>
<sst xmlns="http://schemas.openxmlformats.org/spreadsheetml/2006/main" count="414" uniqueCount="242">
  <si>
    <t>Tantárgy megnevezése</t>
  </si>
  <si>
    <t>ea</t>
  </si>
  <si>
    <t>gy</t>
  </si>
  <si>
    <t>v</t>
  </si>
  <si>
    <t>kr</t>
  </si>
  <si>
    <t>G</t>
  </si>
  <si>
    <t>K</t>
  </si>
  <si>
    <t>Szakmai idegen nyelv I.</t>
  </si>
  <si>
    <t>A</t>
  </si>
  <si>
    <t>Szakmai idegen nyelv II.</t>
  </si>
  <si>
    <t>Testnevelés</t>
  </si>
  <si>
    <t>Szakmai idegen nyelv</t>
  </si>
  <si>
    <t>Kertészeti alapismeretek I.</t>
  </si>
  <si>
    <t>Kertészeti alapismeretek II.</t>
  </si>
  <si>
    <t>Zöldségtermesztési ismeretek I.</t>
  </si>
  <si>
    <t>Zöldségtermesztési ismeretek II.</t>
  </si>
  <si>
    <t>Díszfaiskolai termesztés I.</t>
  </si>
  <si>
    <t>Kertészeti ökonómia</t>
  </si>
  <si>
    <t>Fitotechnikai műveletek a dísznövénytermesztésben</t>
  </si>
  <si>
    <t>Fitotechnikai műveletek a zöldségtermesztésben</t>
  </si>
  <si>
    <t>Organikus gazdálkodás a zöldségtermesztésben</t>
  </si>
  <si>
    <t>Hetesi gyakorlat</t>
  </si>
  <si>
    <t>Szakmai gyakorlat</t>
  </si>
  <si>
    <t xml:space="preserve">I. félév </t>
  </si>
  <si>
    <t xml:space="preserve">II. félév </t>
  </si>
  <si>
    <t xml:space="preserve">III. félév </t>
  </si>
  <si>
    <t xml:space="preserve">IV. félév </t>
  </si>
  <si>
    <t xml:space="preserve">V. félév </t>
  </si>
  <si>
    <t xml:space="preserve">VI. félév </t>
  </si>
  <si>
    <t>Statisztika</t>
  </si>
  <si>
    <t>Kredit összesen:</t>
  </si>
  <si>
    <t>Gyomnövényismeret a gyümölcs- és szőlőtermesztésben</t>
  </si>
  <si>
    <t>Tárolás, termékfeldolgozás</t>
  </si>
  <si>
    <t>Tantárgyi kód</t>
  </si>
  <si>
    <t>Földműveléstan és területfejlesztés</t>
  </si>
  <si>
    <t>Gyümölcstermesztési ismeretek I.</t>
  </si>
  <si>
    <t>Gyümölcstermesztési ismeretek II.</t>
  </si>
  <si>
    <t>Szőlőtermesztés I.</t>
  </si>
  <si>
    <t>Dísznövénytermesztés II.</t>
  </si>
  <si>
    <t>Szőlőtermesztés II.</t>
  </si>
  <si>
    <t>Minőségirányítási rendszerek</t>
  </si>
  <si>
    <t>Fitotechnikai műveletek a gyümölcs- és szőlőtermesztésben</t>
  </si>
  <si>
    <t>Gyümölcsfaiskolai ismeretek</t>
  </si>
  <si>
    <t>Organikus gazdálkodás a gyümölcs- és szőlőtermesztésben</t>
  </si>
  <si>
    <t>Dendrológia</t>
  </si>
  <si>
    <t>Gyomnövényismeret a zöldség- és dísznövénytermesztésben</t>
  </si>
  <si>
    <t>Zöldségtermesztés III.</t>
  </si>
  <si>
    <t>Gyümölcstermesztési ismeretek III.</t>
  </si>
  <si>
    <t>Szőlőtermesztés III.</t>
  </si>
  <si>
    <t>Zöldség- és dísznövények környezetkímélő védelme</t>
  </si>
  <si>
    <t>Szimulációs prognosztika a szőlő- és gyümölcstermesztésben</t>
  </si>
  <si>
    <t>Öntözéstechnika</t>
  </si>
  <si>
    <t>Óraszám mindösszesen (kötelező+nyelv+testnevelés):</t>
  </si>
  <si>
    <t>Dr. Gonda István</t>
  </si>
  <si>
    <t>Dr. Kátai János</t>
  </si>
  <si>
    <t>Dr. Kövics György</t>
  </si>
  <si>
    <t>Dr. Fári Miklós</t>
  </si>
  <si>
    <t>Dr. Pető Károly</t>
  </si>
  <si>
    <t>Dr. Juhász Csaba</t>
  </si>
  <si>
    <t>Tárgyfelelős oktató</t>
  </si>
  <si>
    <t>Növényvédelem I. (növénykórtan)</t>
  </si>
  <si>
    <t>Növényvédelem II. (növényvédelmi állattan)</t>
  </si>
  <si>
    <t>Dr. Radócz László</t>
  </si>
  <si>
    <t>Dr. Vágó Imre</t>
  </si>
  <si>
    <t>Takácsné Dr. Hájos Mária</t>
  </si>
  <si>
    <t>Dr. Holb Imre</t>
  </si>
  <si>
    <t>Dr. Prokisch József</t>
  </si>
  <si>
    <t>Dr. Tamás János</t>
  </si>
  <si>
    <t>Dr.  Kutasy Erika</t>
  </si>
  <si>
    <t>Mezőgazdasági géptan</t>
  </si>
  <si>
    <t>Informatika</t>
  </si>
  <si>
    <t>Növénytermesztéstan I.</t>
  </si>
  <si>
    <t>Dr. Posta László</t>
  </si>
  <si>
    <t>Mezőgazdasági jog és szakigazgatás</t>
  </si>
  <si>
    <t>Összesen</t>
  </si>
  <si>
    <t>ALAPOZÓ TÁRGYAK ÖSSZESEN</t>
  </si>
  <si>
    <t>SZAKMAI TÖRZSANYAG ÖSSZESEN</t>
  </si>
  <si>
    <t>DIFFERENCIÁLT SZAKMAI ISMERETEK</t>
  </si>
  <si>
    <t xml:space="preserve"> </t>
  </si>
  <si>
    <t>Óraszám heti  (alapozó+szakmai törzs.)</t>
  </si>
  <si>
    <t>Óraszám összes  (alapozó+szakmai törzs.)</t>
  </si>
  <si>
    <t>Dr. Hagymássy Zoltán</t>
  </si>
  <si>
    <t>Dísznövénytermesztés és nemesítsés I.</t>
  </si>
  <si>
    <t xml:space="preserve">Dr. Fári Miklós </t>
  </si>
  <si>
    <t xml:space="preserve">Művelési rendszerek és metszésmódok </t>
  </si>
  <si>
    <t xml:space="preserve">Dr. Hagymássy Zoltán </t>
  </si>
  <si>
    <t>Dr. Veres Szilvia</t>
  </si>
  <si>
    <t>Dr. Vincze Szilvia</t>
  </si>
  <si>
    <t>Dr. Karaffa Erzsébet</t>
  </si>
  <si>
    <t>Balláné Dr. Kovács Andrea</t>
  </si>
  <si>
    <t>Dr. Nyéki József</t>
  </si>
  <si>
    <t>Gyümölcsösök és szőlő környezetkímélő védelme</t>
  </si>
  <si>
    <t>Borászati mikrobiológia és borászat</t>
  </si>
  <si>
    <t>Dr Karaffa Erzsébet</t>
  </si>
  <si>
    <t>SZABADON VÁLSZTHATÓ TÁRGYAK</t>
  </si>
  <si>
    <t>SZAKDOLGOZAT</t>
  </si>
  <si>
    <t xml:space="preserve">Agrártörténet </t>
  </si>
  <si>
    <t>Növénytan</t>
  </si>
  <si>
    <t>Talajtan</t>
  </si>
  <si>
    <t xml:space="preserve">Vízgazdálkodás </t>
  </si>
  <si>
    <t xml:space="preserve">Növényélettan </t>
  </si>
  <si>
    <t>Dr. Pepó Péter</t>
  </si>
  <si>
    <t>Dr. Pepó Pál</t>
  </si>
  <si>
    <t>Dr. Andorkó Imre</t>
  </si>
  <si>
    <t>Szakdolgozat készítés I.</t>
  </si>
  <si>
    <t>Szakdolgozat készítés II.</t>
  </si>
  <si>
    <t xml:space="preserve">SZABADON VÁLASZTHATÓ TÁRGYAK </t>
  </si>
  <si>
    <t>KÖTELEZŐ TÁRGYAK (ALAPOZÓ ISMERETEK)</t>
  </si>
  <si>
    <t>KÖTELEZŐ TÁRGYAK (SZAKMAI TÖRZSANYAG)</t>
  </si>
  <si>
    <t>VÁLASZTHATÓ TÁRGYAK</t>
  </si>
  <si>
    <t>VÁLASZTHATÓ TÁRGYAK (DIFFERENCIÁLT SZAKMAI ISMERETEK)</t>
  </si>
  <si>
    <t>Általános és szervetlen kémia</t>
  </si>
  <si>
    <t>Agrokémia</t>
  </si>
  <si>
    <t>Környezetgazdálkodás</t>
  </si>
  <si>
    <t>Matematika</t>
  </si>
  <si>
    <t xml:space="preserve">Műszaki ismeretek </t>
  </si>
  <si>
    <t>Dr. Csiszár Imre</t>
  </si>
  <si>
    <t>Kincses Sándorné dr.</t>
  </si>
  <si>
    <t>Dr. Czellér Mária</t>
  </si>
  <si>
    <t>VII. félév gyakorlata</t>
  </si>
  <si>
    <t>Gyógy- és fűszernövények termesztése</t>
  </si>
  <si>
    <t>Növényvédelem III. (Gyomszabályozás és integrált növényvédelem)</t>
  </si>
  <si>
    <t>Szerves és biokémia</t>
  </si>
  <si>
    <t>Dr. Várallyai László</t>
  </si>
  <si>
    <t>Dr. Harangi-Rákos Mónika</t>
  </si>
  <si>
    <t>Dr. Huzsvai László</t>
  </si>
  <si>
    <t>Dr. Peles Ferenc</t>
  </si>
  <si>
    <t>Szakmai gyakorlat *</t>
  </si>
  <si>
    <t>Szakmai gyakorlat **</t>
  </si>
  <si>
    <t>Agrometeorológia</t>
  </si>
  <si>
    <t>* Növénytan, talajtan, kertészet</t>
  </si>
  <si>
    <t>** Kertészet</t>
  </si>
  <si>
    <t>Záróvizsga témakörök: zöldségtermesztés, gyümölcstermesztés, szőlőtermesztés és borászat, dísznövénytermesztés</t>
  </si>
  <si>
    <t>TOVÁBBI KÖTELEZŐ TÁRGYAK</t>
  </si>
  <si>
    <t>Alkalmazott növénybiológia alapjai</t>
  </si>
  <si>
    <t>Alkalmazott kémia alapjai</t>
  </si>
  <si>
    <t>MTB7001</t>
  </si>
  <si>
    <t>MTB7002</t>
  </si>
  <si>
    <t>MTB7004</t>
  </si>
  <si>
    <t>MTB7005</t>
  </si>
  <si>
    <t>MTB7006</t>
  </si>
  <si>
    <t>MTB7007</t>
  </si>
  <si>
    <t>MTB7008</t>
  </si>
  <si>
    <t>MTB7009</t>
  </si>
  <si>
    <t>MTB7010</t>
  </si>
  <si>
    <t>MTB7011</t>
  </si>
  <si>
    <t>MTB7012</t>
  </si>
  <si>
    <t>MTB7013</t>
  </si>
  <si>
    <t>MTB7014</t>
  </si>
  <si>
    <t>MTB7015</t>
  </si>
  <si>
    <t>MTB7016</t>
  </si>
  <si>
    <t>MTB7017</t>
  </si>
  <si>
    <t>MTB7018</t>
  </si>
  <si>
    <t>MTB7022</t>
  </si>
  <si>
    <t>MTB7025</t>
  </si>
  <si>
    <t>MTB7027</t>
  </si>
  <si>
    <t>MTB7021</t>
  </si>
  <si>
    <t>MTB7028</t>
  </si>
  <si>
    <t>MTB7029</t>
  </si>
  <si>
    <t>MTB7030</t>
  </si>
  <si>
    <t>MTB7NY1</t>
  </si>
  <si>
    <t>MTB7NY2</t>
  </si>
  <si>
    <t>SI-001</t>
  </si>
  <si>
    <t>MTB7D1</t>
  </si>
  <si>
    <t>MTB7D2</t>
  </si>
  <si>
    <t>MTBK7001</t>
  </si>
  <si>
    <t>MTBK7002</t>
  </si>
  <si>
    <t>MTBK7003</t>
  </si>
  <si>
    <t>MTBK7004</t>
  </si>
  <si>
    <t>MTBK7005</t>
  </si>
  <si>
    <t>MTBK7006</t>
  </si>
  <si>
    <t>MTBK7007</t>
  </si>
  <si>
    <t>MTBK7008</t>
  </si>
  <si>
    <t>MTBK7009</t>
  </si>
  <si>
    <t>MTBK7010</t>
  </si>
  <si>
    <t>MTBK7011</t>
  </si>
  <si>
    <t>MTBK7012</t>
  </si>
  <si>
    <t>MTBK7013</t>
  </si>
  <si>
    <t>MTBK7014</t>
  </si>
  <si>
    <t>MTBK7015</t>
  </si>
  <si>
    <t>MTBK7016</t>
  </si>
  <si>
    <t>MTBK7017</t>
  </si>
  <si>
    <t>MTBK7018</t>
  </si>
  <si>
    <t>MTBK7019</t>
  </si>
  <si>
    <t>MTBK7020</t>
  </si>
  <si>
    <t>MTBK7021</t>
  </si>
  <si>
    <t>MTBK7022</t>
  </si>
  <si>
    <t>MTBK7023</t>
  </si>
  <si>
    <t>MTBK7H1</t>
  </si>
  <si>
    <t>MTBK7H2</t>
  </si>
  <si>
    <t>MTBK7H3</t>
  </si>
  <si>
    <t>MTBK7H4</t>
  </si>
  <si>
    <t>MTBK7H5</t>
  </si>
  <si>
    <t>MTBK7NG1</t>
  </si>
  <si>
    <t>MTBK7NG2</t>
  </si>
  <si>
    <t>MTBK7024</t>
  </si>
  <si>
    <t>MTBK7025</t>
  </si>
  <si>
    <t>MTBK7026</t>
  </si>
  <si>
    <t>MTBK7027</t>
  </si>
  <si>
    <t>MTBK7028</t>
  </si>
  <si>
    <t>MTBK7029</t>
  </si>
  <si>
    <t>MTBK7030</t>
  </si>
  <si>
    <t>MTBK7031</t>
  </si>
  <si>
    <t>MTBK7032</t>
  </si>
  <si>
    <t>MTBK7033</t>
  </si>
  <si>
    <t>MTBK7034</t>
  </si>
  <si>
    <t xml:space="preserve">Mezőgazdasági és élelmiszeripari mikrobiológia </t>
  </si>
  <si>
    <t xml:space="preserve">Genetika és biotechnológia </t>
  </si>
  <si>
    <t xml:space="preserve">VII. félév </t>
  </si>
  <si>
    <t>nappali tagozat</t>
  </si>
  <si>
    <t>Tárgykód</t>
  </si>
  <si>
    <t>Kertészmérnöki alapszak tanterve</t>
  </si>
  <si>
    <t>Dr. Nagy Antal</t>
  </si>
  <si>
    <t>Szakfelelős: Takácsné dr. Hájos Mária egyetemi docens</t>
  </si>
  <si>
    <t>Dr. Apáti Ferenc</t>
  </si>
  <si>
    <t>Összesen kredit:</t>
  </si>
  <si>
    <t>Dr. Kovács Szilvia</t>
  </si>
  <si>
    <t>Dr. Rakonczás Nándor</t>
  </si>
  <si>
    <t>Gyakornoki program</t>
  </si>
  <si>
    <t>MTB7GYAKBSC</t>
  </si>
  <si>
    <t>2020. május 8.</t>
  </si>
  <si>
    <t>MTB7020_A</t>
  </si>
  <si>
    <t>Gazdaságtudományi ismeretek I. (makro- és mikroökonómia)</t>
  </si>
  <si>
    <t>Bauerné Dr. Gáthy Andrea</t>
  </si>
  <si>
    <t>MTB7020_B</t>
  </si>
  <si>
    <t>Gazdaságtudományi ismeretek I. (EU agrárpolitika, agrárgazdaságtan)</t>
  </si>
  <si>
    <t>Dr. Kakuszi-Széles Adrienn</t>
  </si>
  <si>
    <t>MTB7024_A</t>
  </si>
  <si>
    <t>Gazdaságtudományi ismeretek II. (üzemtan)</t>
  </si>
  <si>
    <t>MTB7024_B</t>
  </si>
  <si>
    <t>Gazdaságtudományi ismeretek II. (pénzügyi ismeretek és számvitel)</t>
  </si>
  <si>
    <t>Béresné Dr. Mártha Bernadett</t>
  </si>
  <si>
    <t>MTB7026_A</t>
  </si>
  <si>
    <t>Gazdaságtudományi ismeretek III. (kommunikáció, vezetési és szervezési ismeretek)</t>
  </si>
  <si>
    <t>Dr. Pierog Anita</t>
  </si>
  <si>
    <t>MTB7026_B</t>
  </si>
  <si>
    <t>Gazdaságtudományi ismeretek III. (szaktanácsadás)</t>
  </si>
  <si>
    <t>MTB60229</t>
  </si>
  <si>
    <t>Borászati technológia</t>
  </si>
  <si>
    <t>MTSZAB003</t>
  </si>
  <si>
    <t>Borkultúra borászati alapokkal</t>
  </si>
  <si>
    <t>Dr. Gombos Béla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</si>
</sst>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 style="thin"/>
      <bottom/>
    </border>
    <border>
      <left style="medium"/>
      <right style="medium"/>
      <top/>
      <bottom style="medium"/>
    </border>
    <border>
      <left/>
      <right style="medium"/>
      <top style="thin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/>
      <right style="medium"/>
      <top style="thin"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thin"/>
      <right/>
      <top/>
      <bottom/>
    </border>
    <border>
      <left/>
      <right style="medium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 style="thin"/>
      <top style="medium"/>
      <bottom/>
    </border>
    <border>
      <left style="medium"/>
      <right/>
      <top/>
      <bottom style="thin"/>
    </border>
    <border>
      <left style="medium"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390">
    <xf numFmtId="0" fontId="0" fillId="0" borderId="0" xfId="0" applyAlignment="1">
      <alignment/>
    </xf>
    <xf numFmtId="0" fontId="2" fillId="0" borderId="10" xfId="54" applyFont="1" applyFill="1" applyBorder="1" applyAlignment="1">
      <alignment horizontal="center"/>
      <protection/>
    </xf>
    <xf numFmtId="0" fontId="2" fillId="0" borderId="0" xfId="0" applyFont="1" applyFill="1" applyAlignment="1">
      <alignment/>
    </xf>
    <xf numFmtId="0" fontId="2" fillId="0" borderId="11" xfId="54" applyFont="1" applyFill="1" applyBorder="1" applyAlignment="1">
      <alignment horizontal="center"/>
      <protection/>
    </xf>
    <xf numFmtId="0" fontId="3" fillId="0" borderId="12" xfId="0" applyFont="1" applyFill="1" applyBorder="1" applyAlignment="1">
      <alignment horizontal="center"/>
    </xf>
    <xf numFmtId="0" fontId="2" fillId="0" borderId="13" xfId="54" applyFont="1" applyFill="1" applyBorder="1" applyAlignment="1">
      <alignment/>
      <protection/>
    </xf>
    <xf numFmtId="0" fontId="2" fillId="0" borderId="14" xfId="54" applyFont="1" applyFill="1" applyBorder="1" applyAlignment="1">
      <alignment/>
      <protection/>
    </xf>
    <xf numFmtId="0" fontId="2" fillId="0" borderId="15" xfId="54" applyFont="1" applyFill="1" applyBorder="1">
      <alignment/>
      <protection/>
    </xf>
    <xf numFmtId="0" fontId="2" fillId="0" borderId="16" xfId="54" applyFont="1" applyFill="1" applyBorder="1">
      <alignment/>
      <protection/>
    </xf>
    <xf numFmtId="0" fontId="2" fillId="0" borderId="13" xfId="0" applyFont="1" applyFill="1" applyBorder="1" applyAlignment="1">
      <alignment/>
    </xf>
    <xf numFmtId="0" fontId="2" fillId="0" borderId="17" xfId="54" applyFont="1" applyFill="1" applyBorder="1">
      <alignment/>
      <protection/>
    </xf>
    <xf numFmtId="0" fontId="2" fillId="0" borderId="13" xfId="54" applyFont="1" applyFill="1" applyBorder="1">
      <alignment/>
      <protection/>
    </xf>
    <xf numFmtId="0" fontId="2" fillId="0" borderId="0" xfId="54" applyFont="1" applyFill="1">
      <alignment/>
      <protection/>
    </xf>
    <xf numFmtId="0" fontId="2" fillId="0" borderId="13" xfId="54" applyFont="1" applyFill="1" applyBorder="1" applyAlignment="1">
      <alignment horizontal="center" vertical="center"/>
      <protection/>
    </xf>
    <xf numFmtId="0" fontId="2" fillId="0" borderId="18" xfId="54" applyFont="1" applyFill="1" applyBorder="1" applyAlignment="1">
      <alignment/>
      <protection/>
    </xf>
    <xf numFmtId="0" fontId="2" fillId="0" borderId="17" xfId="54" applyFont="1" applyFill="1" applyBorder="1" applyAlignment="1">
      <alignment/>
      <protection/>
    </xf>
    <xf numFmtId="0" fontId="2" fillId="0" borderId="16" xfId="54" applyFont="1" applyFill="1" applyBorder="1" applyAlignment="1">
      <alignment/>
      <protection/>
    </xf>
    <xf numFmtId="0" fontId="2" fillId="0" borderId="16" xfId="54" applyFont="1" applyFill="1" applyBorder="1" applyAlignment="1">
      <alignment horizontal="left"/>
      <protection/>
    </xf>
    <xf numFmtId="0" fontId="2" fillId="0" borderId="16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54" applyFont="1" applyFill="1" applyBorder="1" applyAlignment="1">
      <alignment/>
      <protection/>
    </xf>
    <xf numFmtId="0" fontId="2" fillId="0" borderId="21" xfId="54" applyFont="1" applyFill="1" applyBorder="1">
      <alignment/>
      <protection/>
    </xf>
    <xf numFmtId="0" fontId="2" fillId="0" borderId="22" xfId="54" applyFont="1" applyFill="1" applyBorder="1">
      <alignment/>
      <protection/>
    </xf>
    <xf numFmtId="0" fontId="2" fillId="0" borderId="23" xfId="54" applyFont="1" applyFill="1" applyBorder="1">
      <alignment/>
      <protection/>
    </xf>
    <xf numFmtId="0" fontId="2" fillId="0" borderId="24" xfId="54" applyFont="1" applyFill="1" applyBorder="1" applyAlignment="1">
      <alignment horizontal="center"/>
      <protection/>
    </xf>
    <xf numFmtId="0" fontId="2" fillId="0" borderId="25" xfId="54" applyFont="1" applyFill="1" applyBorder="1" applyAlignment="1">
      <alignment horizontal="center"/>
      <protection/>
    </xf>
    <xf numFmtId="0" fontId="2" fillId="0" borderId="26" xfId="54" applyFont="1" applyFill="1" applyBorder="1" applyAlignment="1">
      <alignment horizontal="center"/>
      <protection/>
    </xf>
    <xf numFmtId="0" fontId="3" fillId="0" borderId="12" xfId="54" applyFont="1" applyFill="1" applyBorder="1" applyAlignment="1">
      <alignment horizontal="center"/>
      <protection/>
    </xf>
    <xf numFmtId="0" fontId="3" fillId="0" borderId="27" xfId="54" applyFont="1" applyFill="1" applyBorder="1" applyAlignment="1">
      <alignment horizontal="center"/>
      <protection/>
    </xf>
    <xf numFmtId="0" fontId="3" fillId="0" borderId="28" xfId="54" applyFont="1" applyFill="1" applyBorder="1" applyAlignment="1">
      <alignment horizontal="center"/>
      <protection/>
    </xf>
    <xf numFmtId="0" fontId="2" fillId="0" borderId="15" xfId="0" applyFont="1" applyFill="1" applyBorder="1" applyAlignment="1">
      <alignment/>
    </xf>
    <xf numFmtId="0" fontId="2" fillId="0" borderId="29" xfId="54" applyFont="1" applyFill="1" applyBorder="1">
      <alignment/>
      <protection/>
    </xf>
    <xf numFmtId="0" fontId="3" fillId="0" borderId="30" xfId="0" applyFont="1" applyFill="1" applyBorder="1" applyAlignment="1">
      <alignment/>
    </xf>
    <xf numFmtId="0" fontId="2" fillId="0" borderId="15" xfId="54" applyFont="1" applyFill="1" applyBorder="1" applyAlignment="1">
      <alignment/>
      <protection/>
    </xf>
    <xf numFmtId="0" fontId="4" fillId="0" borderId="16" xfId="54" applyFont="1" applyFill="1" applyBorder="1" applyAlignment="1">
      <alignment wrapText="1" shrinkToFit="1"/>
      <protection/>
    </xf>
    <xf numFmtId="0" fontId="2" fillId="0" borderId="29" xfId="54" applyFont="1" applyFill="1" applyBorder="1" applyAlignment="1">
      <alignment/>
      <protection/>
    </xf>
    <xf numFmtId="0" fontId="2" fillId="0" borderId="31" xfId="54" applyFont="1" applyFill="1" applyBorder="1" applyAlignment="1">
      <alignment/>
      <protection/>
    </xf>
    <xf numFmtId="0" fontId="2" fillId="0" borderId="29" xfId="0" applyFont="1" applyFill="1" applyBorder="1" applyAlignment="1">
      <alignment/>
    </xf>
    <xf numFmtId="0" fontId="2" fillId="0" borderId="22" xfId="54" applyFont="1" applyFill="1" applyBorder="1" applyAlignment="1">
      <alignment horizontal="center"/>
      <protection/>
    </xf>
    <xf numFmtId="0" fontId="2" fillId="0" borderId="32" xfId="54" applyFont="1" applyFill="1" applyBorder="1" applyAlignment="1">
      <alignment horizontal="center"/>
      <protection/>
    </xf>
    <xf numFmtId="0" fontId="3" fillId="0" borderId="33" xfId="54" applyFont="1" applyFill="1" applyBorder="1" applyAlignment="1">
      <alignment horizontal="center"/>
      <protection/>
    </xf>
    <xf numFmtId="0" fontId="6" fillId="0" borderId="0" xfId="54" applyFont="1" applyFill="1" applyAlignment="1">
      <alignment horizontal="center"/>
      <protection/>
    </xf>
    <xf numFmtId="0" fontId="2" fillId="0" borderId="34" xfId="54" applyFont="1" applyFill="1" applyBorder="1" applyAlignment="1">
      <alignment horizontal="center"/>
      <protection/>
    </xf>
    <xf numFmtId="0" fontId="2" fillId="0" borderId="28" xfId="54" applyFont="1" applyFill="1" applyBorder="1" applyAlignment="1">
      <alignment horizontal="center"/>
      <protection/>
    </xf>
    <xf numFmtId="0" fontId="2" fillId="0" borderId="35" xfId="54" applyFont="1" applyFill="1" applyBorder="1" applyAlignment="1">
      <alignment horizontal="center"/>
      <protection/>
    </xf>
    <xf numFmtId="0" fontId="2" fillId="0" borderId="36" xfId="54" applyFont="1" applyFill="1" applyBorder="1" applyAlignment="1">
      <alignment horizontal="center"/>
      <protection/>
    </xf>
    <xf numFmtId="0" fontId="2" fillId="0" borderId="27" xfId="54" applyFont="1" applyFill="1" applyBorder="1" applyAlignment="1">
      <alignment horizontal="center"/>
      <protection/>
    </xf>
    <xf numFmtId="0" fontId="2" fillId="0" borderId="0" xfId="54" applyFont="1" applyFill="1" applyBorder="1" applyAlignment="1">
      <alignment horizontal="center"/>
      <protection/>
    </xf>
    <xf numFmtId="0" fontId="2" fillId="0" borderId="37" xfId="54" applyFont="1" applyFill="1" applyBorder="1" applyAlignment="1">
      <alignment horizontal="center"/>
      <protection/>
    </xf>
    <xf numFmtId="0" fontId="2" fillId="0" borderId="38" xfId="54" applyFont="1" applyFill="1" applyBorder="1" applyAlignment="1">
      <alignment horizontal="center"/>
      <protection/>
    </xf>
    <xf numFmtId="0" fontId="2" fillId="0" borderId="14" xfId="54" applyFont="1" applyFill="1" applyBorder="1" applyAlignment="1">
      <alignment horizontal="center"/>
      <protection/>
    </xf>
    <xf numFmtId="0" fontId="2" fillId="0" borderId="39" xfId="54" applyFont="1" applyFill="1" applyBorder="1" applyAlignment="1">
      <alignment horizontal="center"/>
      <protection/>
    </xf>
    <xf numFmtId="0" fontId="2" fillId="0" borderId="40" xfId="54" applyFont="1" applyFill="1" applyBorder="1" applyAlignment="1">
      <alignment horizontal="center"/>
      <protection/>
    </xf>
    <xf numFmtId="0" fontId="2" fillId="0" borderId="41" xfId="54" applyFont="1" applyFill="1" applyBorder="1" applyAlignment="1">
      <alignment horizontal="center"/>
      <protection/>
    </xf>
    <xf numFmtId="0" fontId="2" fillId="0" borderId="42" xfId="54" applyFont="1" applyFill="1" applyBorder="1" applyAlignment="1">
      <alignment horizontal="center"/>
      <protection/>
    </xf>
    <xf numFmtId="0" fontId="2" fillId="0" borderId="19" xfId="54" applyFont="1" applyFill="1" applyBorder="1" applyAlignment="1">
      <alignment horizontal="center"/>
      <protection/>
    </xf>
    <xf numFmtId="0" fontId="2" fillId="0" borderId="33" xfId="54" applyFont="1" applyFill="1" applyBorder="1" applyAlignment="1">
      <alignment horizontal="center"/>
      <protection/>
    </xf>
    <xf numFmtId="0" fontId="2" fillId="0" borderId="0" xfId="54" applyFont="1" applyFill="1" applyBorder="1" applyAlignment="1">
      <alignment/>
      <protection/>
    </xf>
    <xf numFmtId="0" fontId="2" fillId="0" borderId="43" xfId="54" applyFont="1" applyFill="1" applyBorder="1" applyAlignment="1">
      <alignment horizontal="center"/>
      <protection/>
    </xf>
    <xf numFmtId="0" fontId="2" fillId="0" borderId="38" xfId="54" applyFont="1" applyFill="1" applyBorder="1" applyAlignment="1">
      <alignment/>
      <protection/>
    </xf>
    <xf numFmtId="0" fontId="2" fillId="0" borderId="44" xfId="54" applyFont="1" applyFill="1" applyBorder="1" applyAlignment="1">
      <alignment horizontal="center"/>
      <protection/>
    </xf>
    <xf numFmtId="0" fontId="2" fillId="0" borderId="45" xfId="54" applyFont="1" applyFill="1" applyBorder="1" applyAlignment="1">
      <alignment horizontal="center"/>
      <protection/>
    </xf>
    <xf numFmtId="0" fontId="2" fillId="0" borderId="46" xfId="54" applyFont="1" applyFill="1" applyBorder="1" applyAlignment="1">
      <alignment horizontal="center"/>
      <protection/>
    </xf>
    <xf numFmtId="0" fontId="2" fillId="0" borderId="23" xfId="54" applyFont="1" applyFill="1" applyBorder="1" applyAlignment="1">
      <alignment horizontal="center"/>
      <protection/>
    </xf>
    <xf numFmtId="0" fontId="2" fillId="0" borderId="47" xfId="54" applyFont="1" applyFill="1" applyBorder="1" applyAlignment="1">
      <alignment horizontal="center"/>
      <protection/>
    </xf>
    <xf numFmtId="0" fontId="2" fillId="0" borderId="48" xfId="54" applyFont="1" applyFill="1" applyBorder="1" applyAlignment="1">
      <alignment horizontal="center"/>
      <protection/>
    </xf>
    <xf numFmtId="0" fontId="2" fillId="0" borderId="13" xfId="54" applyFont="1" applyFill="1" applyBorder="1" applyAlignment="1">
      <alignment horizontal="center"/>
      <protection/>
    </xf>
    <xf numFmtId="0" fontId="2" fillId="0" borderId="49" xfId="54" applyFont="1" applyFill="1" applyBorder="1" applyAlignment="1">
      <alignment horizontal="center"/>
      <protection/>
    </xf>
    <xf numFmtId="0" fontId="2" fillId="0" borderId="15" xfId="54" applyFont="1" applyFill="1" applyBorder="1" applyAlignment="1">
      <alignment horizontal="center"/>
      <protection/>
    </xf>
    <xf numFmtId="0" fontId="2" fillId="0" borderId="16" xfId="54" applyFont="1" applyFill="1" applyBorder="1" applyAlignment="1">
      <alignment horizontal="center"/>
      <protection/>
    </xf>
    <xf numFmtId="0" fontId="3" fillId="0" borderId="50" xfId="54" applyFont="1" applyFill="1" applyBorder="1" applyAlignment="1">
      <alignment/>
      <protection/>
    </xf>
    <xf numFmtId="0" fontId="3" fillId="0" borderId="51" xfId="54" applyFont="1" applyFill="1" applyBorder="1" applyAlignment="1">
      <alignment/>
      <protection/>
    </xf>
    <xf numFmtId="0" fontId="3" fillId="0" borderId="52" xfId="54" applyFont="1" applyFill="1" applyBorder="1" applyAlignment="1">
      <alignment/>
      <protection/>
    </xf>
    <xf numFmtId="0" fontId="7" fillId="0" borderId="0" xfId="54" applyFont="1" applyFill="1" applyAlignment="1">
      <alignment horizontal="left" vertical="center"/>
      <protection/>
    </xf>
    <xf numFmtId="0" fontId="2" fillId="0" borderId="53" xfId="54" applyFont="1" applyFill="1" applyBorder="1" applyAlignment="1">
      <alignment horizontal="center"/>
      <protection/>
    </xf>
    <xf numFmtId="0" fontId="2" fillId="0" borderId="54" xfId="54" applyFont="1" applyFill="1" applyBorder="1" applyAlignment="1">
      <alignment horizontal="center"/>
      <protection/>
    </xf>
    <xf numFmtId="0" fontId="2" fillId="0" borderId="21" xfId="54" applyFont="1" applyFill="1" applyBorder="1" applyAlignment="1">
      <alignment horizontal="center"/>
      <protection/>
    </xf>
    <xf numFmtId="0" fontId="5" fillId="0" borderId="0" xfId="54" applyFont="1" applyFill="1" applyAlignment="1">
      <alignment horizontal="center" vertical="center"/>
      <protection/>
    </xf>
    <xf numFmtId="0" fontId="5" fillId="0" borderId="0" xfId="54" applyFont="1" applyFill="1" applyAlignment="1">
      <alignment horizontal="center"/>
      <protection/>
    </xf>
    <xf numFmtId="0" fontId="6" fillId="0" borderId="0" xfId="54" applyFont="1" applyFill="1" applyAlignment="1">
      <alignment horizontal="left" vertical="center"/>
      <protection/>
    </xf>
    <xf numFmtId="0" fontId="2" fillId="0" borderId="55" xfId="54" applyFont="1" applyFill="1" applyBorder="1" applyAlignment="1">
      <alignment horizontal="center"/>
      <protection/>
    </xf>
    <xf numFmtId="0" fontId="2" fillId="0" borderId="56" xfId="54" applyFont="1" applyFill="1" applyBorder="1" applyAlignment="1">
      <alignment horizontal="center"/>
      <protection/>
    </xf>
    <xf numFmtId="0" fontId="2" fillId="0" borderId="12" xfId="54" applyFont="1" applyFill="1" applyBorder="1" applyAlignment="1">
      <alignment horizontal="center"/>
      <protection/>
    </xf>
    <xf numFmtId="0" fontId="2" fillId="0" borderId="57" xfId="54" applyFont="1" applyFill="1" applyBorder="1" applyAlignment="1">
      <alignment horizontal="center"/>
      <protection/>
    </xf>
    <xf numFmtId="0" fontId="3" fillId="0" borderId="58" xfId="0" applyFont="1" applyFill="1" applyBorder="1" applyAlignment="1">
      <alignment/>
    </xf>
    <xf numFmtId="0" fontId="3" fillId="0" borderId="52" xfId="54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/>
    </xf>
    <xf numFmtId="0" fontId="3" fillId="0" borderId="25" xfId="54" applyFont="1" applyFill="1" applyBorder="1" applyAlignment="1">
      <alignment horizontal="center"/>
      <protection/>
    </xf>
    <xf numFmtId="0" fontId="1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2" fillId="0" borderId="54" xfId="0" applyFont="1" applyFill="1" applyBorder="1" applyAlignment="1">
      <alignment/>
    </xf>
    <xf numFmtId="0" fontId="3" fillId="0" borderId="36" xfId="54" applyFont="1" applyFill="1" applyBorder="1" applyAlignment="1">
      <alignment horizontal="center"/>
      <protection/>
    </xf>
    <xf numFmtId="0" fontId="2" fillId="0" borderId="12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2" fillId="0" borderId="55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0" fontId="2" fillId="0" borderId="51" xfId="0" applyFont="1" applyFill="1" applyBorder="1" applyAlignment="1">
      <alignment horizontal="center"/>
    </xf>
    <xf numFmtId="0" fontId="2" fillId="0" borderId="61" xfId="0" applyFont="1" applyFill="1" applyBorder="1" applyAlignment="1">
      <alignment/>
    </xf>
    <xf numFmtId="0" fontId="2" fillId="0" borderId="62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63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50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43" xfId="54" applyFont="1" applyFill="1" applyBorder="1" applyAlignment="1">
      <alignment horizontal="center"/>
      <protection/>
    </xf>
    <xf numFmtId="0" fontId="2" fillId="0" borderId="64" xfId="54" applyFont="1" applyFill="1" applyBorder="1" applyAlignment="1">
      <alignment horizontal="center"/>
      <protection/>
    </xf>
    <xf numFmtId="0" fontId="2" fillId="0" borderId="53" xfId="54" applyFont="1" applyFill="1" applyBorder="1" applyAlignment="1">
      <alignment/>
      <protection/>
    </xf>
    <xf numFmtId="0" fontId="3" fillId="0" borderId="48" xfId="54" applyFont="1" applyFill="1" applyBorder="1" applyAlignment="1">
      <alignment horizontal="center"/>
      <protection/>
    </xf>
    <xf numFmtId="0" fontId="2" fillId="0" borderId="12" xfId="54" applyFont="1" applyFill="1" applyBorder="1" applyAlignment="1">
      <alignment/>
      <protection/>
    </xf>
    <xf numFmtId="0" fontId="2" fillId="0" borderId="33" xfId="54" applyFont="1" applyFill="1" applyBorder="1" applyAlignment="1">
      <alignment/>
      <protection/>
    </xf>
    <xf numFmtId="0" fontId="2" fillId="0" borderId="34" xfId="54" applyFont="1" applyFill="1" applyBorder="1" applyAlignment="1">
      <alignment/>
      <protection/>
    </xf>
    <xf numFmtId="0" fontId="2" fillId="0" borderId="65" xfId="54" applyFont="1" applyFill="1" applyBorder="1" applyAlignment="1">
      <alignment horizontal="center"/>
      <protection/>
    </xf>
    <xf numFmtId="0" fontId="2" fillId="0" borderId="51" xfId="54" applyFont="1" applyFill="1" applyBorder="1" applyAlignment="1">
      <alignment horizontal="center"/>
      <protection/>
    </xf>
    <xf numFmtId="0" fontId="2" fillId="0" borderId="40" xfId="54" applyFont="1" applyFill="1" applyBorder="1" applyAlignment="1">
      <alignment/>
      <protection/>
    </xf>
    <xf numFmtId="0" fontId="2" fillId="0" borderId="65" xfId="54" applyFont="1" applyFill="1" applyBorder="1" applyAlignment="1">
      <alignment/>
      <protection/>
    </xf>
    <xf numFmtId="0" fontId="2" fillId="0" borderId="66" xfId="54" applyFont="1" applyFill="1" applyBorder="1" applyAlignment="1">
      <alignment horizontal="center"/>
      <protection/>
    </xf>
    <xf numFmtId="0" fontId="2" fillId="0" borderId="54" xfId="0" applyFont="1" applyFill="1" applyBorder="1" applyAlignment="1">
      <alignment/>
    </xf>
    <xf numFmtId="0" fontId="2" fillId="0" borderId="64" xfId="0" applyFont="1" applyFill="1" applyBorder="1" applyAlignment="1">
      <alignment/>
    </xf>
    <xf numFmtId="0" fontId="2" fillId="0" borderId="53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2" fillId="0" borderId="54" xfId="54" applyFont="1" applyFill="1" applyBorder="1" applyAlignment="1">
      <alignment/>
      <protection/>
    </xf>
    <xf numFmtId="0" fontId="2" fillId="0" borderId="67" xfId="54" applyFont="1" applyFill="1" applyBorder="1" applyAlignment="1">
      <alignment horizontal="center"/>
      <protection/>
    </xf>
    <xf numFmtId="0" fontId="2" fillId="0" borderId="64" xfId="54" applyFont="1" applyFill="1" applyBorder="1" applyAlignment="1">
      <alignment/>
      <protection/>
    </xf>
    <xf numFmtId="0" fontId="2" fillId="0" borderId="41" xfId="54" applyFont="1" applyFill="1" applyBorder="1" applyAlignment="1">
      <alignment/>
      <protection/>
    </xf>
    <xf numFmtId="0" fontId="2" fillId="0" borderId="11" xfId="0" applyFont="1" applyFill="1" applyBorder="1" applyAlignment="1">
      <alignment horizontal="center"/>
    </xf>
    <xf numFmtId="0" fontId="2" fillId="0" borderId="68" xfId="54" applyFont="1" applyFill="1" applyBorder="1" applyAlignment="1">
      <alignment/>
      <protection/>
    </xf>
    <xf numFmtId="0" fontId="2" fillId="0" borderId="67" xfId="0" applyFont="1" applyFill="1" applyBorder="1" applyAlignment="1">
      <alignment/>
    </xf>
    <xf numFmtId="0" fontId="2" fillId="0" borderId="56" xfId="0" applyFont="1" applyFill="1" applyBorder="1" applyAlignment="1">
      <alignment/>
    </xf>
    <xf numFmtId="0" fontId="2" fillId="0" borderId="69" xfId="54" applyFont="1" applyFill="1" applyBorder="1" applyAlignment="1">
      <alignment horizontal="center"/>
      <protection/>
    </xf>
    <xf numFmtId="0" fontId="3" fillId="0" borderId="10" xfId="54" applyFont="1" applyFill="1" applyBorder="1" applyAlignment="1">
      <alignment horizontal="center"/>
      <protection/>
    </xf>
    <xf numFmtId="0" fontId="3" fillId="0" borderId="47" xfId="54" applyFont="1" applyFill="1" applyBorder="1" applyAlignment="1">
      <alignment horizontal="center"/>
      <protection/>
    </xf>
    <xf numFmtId="0" fontId="3" fillId="0" borderId="70" xfId="54" applyFont="1" applyFill="1" applyBorder="1" applyAlignment="1">
      <alignment horizontal="center"/>
      <protection/>
    </xf>
    <xf numFmtId="0" fontId="2" fillId="0" borderId="71" xfId="54" applyFont="1" applyFill="1" applyBorder="1" applyAlignment="1">
      <alignment horizontal="center"/>
      <protection/>
    </xf>
    <xf numFmtId="0" fontId="2" fillId="0" borderId="38" xfId="0" applyFont="1" applyFill="1" applyBorder="1" applyAlignment="1">
      <alignment/>
    </xf>
    <xf numFmtId="0" fontId="2" fillId="0" borderId="48" xfId="54" applyFont="1" applyFill="1" applyBorder="1" applyAlignment="1">
      <alignment/>
      <protection/>
    </xf>
    <xf numFmtId="0" fontId="2" fillId="0" borderId="72" xfId="54" applyFont="1" applyFill="1" applyBorder="1" applyAlignment="1">
      <alignment horizontal="center"/>
      <protection/>
    </xf>
    <xf numFmtId="0" fontId="2" fillId="0" borderId="73" xfId="54" applyFont="1" applyFill="1" applyBorder="1" applyAlignment="1">
      <alignment horizontal="center"/>
      <protection/>
    </xf>
    <xf numFmtId="0" fontId="2" fillId="0" borderId="74" xfId="54" applyFont="1" applyFill="1" applyBorder="1" applyAlignment="1">
      <alignment horizontal="center"/>
      <protection/>
    </xf>
    <xf numFmtId="0" fontId="2" fillId="0" borderId="75" xfId="54" applyFont="1" applyFill="1" applyBorder="1" applyAlignment="1">
      <alignment horizontal="center"/>
      <protection/>
    </xf>
    <xf numFmtId="0" fontId="2" fillId="0" borderId="60" xfId="54" applyFont="1" applyFill="1" applyBorder="1" applyAlignment="1">
      <alignment horizontal="center"/>
      <protection/>
    </xf>
    <xf numFmtId="0" fontId="2" fillId="0" borderId="50" xfId="54" applyFont="1" applyFill="1" applyBorder="1" applyAlignment="1">
      <alignment horizontal="center"/>
      <protection/>
    </xf>
    <xf numFmtId="0" fontId="2" fillId="0" borderId="52" xfId="54" applyFont="1" applyFill="1" applyBorder="1" applyAlignment="1">
      <alignment horizontal="center"/>
      <protection/>
    </xf>
    <xf numFmtId="0" fontId="2" fillId="0" borderId="76" xfId="54" applyFont="1" applyFill="1" applyBorder="1" applyAlignment="1">
      <alignment horizontal="center"/>
      <protection/>
    </xf>
    <xf numFmtId="0" fontId="2" fillId="0" borderId="57" xfId="0" applyFont="1" applyFill="1" applyBorder="1" applyAlignment="1">
      <alignment/>
    </xf>
    <xf numFmtId="0" fontId="2" fillId="0" borderId="77" xfId="0" applyFont="1" applyFill="1" applyBorder="1" applyAlignment="1">
      <alignment/>
    </xf>
    <xf numFmtId="0" fontId="2" fillId="0" borderId="77" xfId="54" applyFont="1" applyFill="1" applyBorder="1" applyAlignment="1">
      <alignment horizontal="center"/>
      <protection/>
    </xf>
    <xf numFmtId="0" fontId="2" fillId="0" borderId="55" xfId="54" applyFont="1" applyFill="1" applyBorder="1" applyAlignment="1">
      <alignment/>
      <protection/>
    </xf>
    <xf numFmtId="0" fontId="2" fillId="0" borderId="68" xfId="54" applyFont="1" applyFill="1" applyBorder="1" applyAlignment="1">
      <alignment horizontal="center"/>
      <protection/>
    </xf>
    <xf numFmtId="0" fontId="2" fillId="0" borderId="64" xfId="0" applyFont="1" applyFill="1" applyBorder="1" applyAlignment="1">
      <alignment/>
    </xf>
    <xf numFmtId="0" fontId="2" fillId="0" borderId="33" xfId="0" applyFont="1" applyFill="1" applyBorder="1" applyAlignment="1">
      <alignment horizontal="center"/>
    </xf>
    <xf numFmtId="0" fontId="2" fillId="0" borderId="57" xfId="54" applyFont="1" applyFill="1" applyBorder="1" applyAlignment="1">
      <alignment/>
      <protection/>
    </xf>
    <xf numFmtId="0" fontId="2" fillId="0" borderId="77" xfId="54" applyFont="1" applyFill="1" applyBorder="1" applyAlignment="1">
      <alignment/>
      <protection/>
    </xf>
    <xf numFmtId="0" fontId="2" fillId="0" borderId="78" xfId="54" applyFont="1" applyFill="1" applyBorder="1" applyAlignment="1">
      <alignment horizontal="center"/>
      <protection/>
    </xf>
    <xf numFmtId="0" fontId="2" fillId="0" borderId="79" xfId="54" applyFont="1" applyFill="1" applyBorder="1" applyAlignment="1">
      <alignment horizontal="center"/>
      <protection/>
    </xf>
    <xf numFmtId="0" fontId="2" fillId="0" borderId="80" xfId="54" applyFont="1" applyFill="1" applyBorder="1" applyAlignment="1">
      <alignment horizontal="center"/>
      <protection/>
    </xf>
    <xf numFmtId="0" fontId="3" fillId="0" borderId="63" xfId="54" applyFont="1" applyFill="1" applyBorder="1" applyAlignment="1">
      <alignment horizontal="center"/>
      <protection/>
    </xf>
    <xf numFmtId="0" fontId="3" fillId="0" borderId="81" xfId="54" applyFont="1" applyFill="1" applyBorder="1" applyAlignment="1">
      <alignment horizontal="center"/>
      <protection/>
    </xf>
    <xf numFmtId="0" fontId="2" fillId="0" borderId="61" xfId="54" applyFont="1" applyFill="1" applyBorder="1" applyAlignment="1">
      <alignment horizontal="center"/>
      <protection/>
    </xf>
    <xf numFmtId="0" fontId="2" fillId="0" borderId="48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57" xfId="0" applyFont="1" applyFill="1" applyBorder="1" applyAlignment="1">
      <alignment/>
    </xf>
    <xf numFmtId="0" fontId="3" fillId="0" borderId="57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3" fillId="0" borderId="11" xfId="54" applyFont="1" applyFill="1" applyBorder="1" applyAlignment="1">
      <alignment horizontal="center"/>
      <protection/>
    </xf>
    <xf numFmtId="0" fontId="2" fillId="0" borderId="25" xfId="54" applyFont="1" applyFill="1" applyBorder="1" applyAlignment="1">
      <alignment/>
      <protection/>
    </xf>
    <xf numFmtId="0" fontId="3" fillId="0" borderId="78" xfId="54" applyFont="1" applyFill="1" applyBorder="1" applyAlignment="1">
      <alignment horizontal="center"/>
      <protection/>
    </xf>
    <xf numFmtId="0" fontId="2" fillId="0" borderId="10" xfId="54" applyFont="1" applyFill="1" applyBorder="1" applyAlignment="1">
      <alignment/>
      <protection/>
    </xf>
    <xf numFmtId="0" fontId="3" fillId="0" borderId="82" xfId="54" applyFont="1" applyFill="1" applyBorder="1" applyAlignment="1">
      <alignment horizontal="center"/>
      <protection/>
    </xf>
    <xf numFmtId="0" fontId="9" fillId="0" borderId="68" xfId="54" applyFont="1" applyFill="1" applyBorder="1" applyAlignment="1">
      <alignment/>
      <protection/>
    </xf>
    <xf numFmtId="0" fontId="9" fillId="0" borderId="0" xfId="54" applyFont="1" applyFill="1" applyBorder="1" applyAlignment="1">
      <alignment/>
      <protection/>
    </xf>
    <xf numFmtId="0" fontId="9" fillId="0" borderId="83" xfId="54" applyFont="1" applyFill="1" applyBorder="1" applyAlignment="1">
      <alignment/>
      <protection/>
    </xf>
    <xf numFmtId="0" fontId="3" fillId="0" borderId="0" xfId="54" applyFont="1" applyFill="1" applyBorder="1" applyAlignment="1">
      <alignment horizontal="center"/>
      <protection/>
    </xf>
    <xf numFmtId="0" fontId="2" fillId="0" borderId="55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36" xfId="0" applyFont="1" applyFill="1" applyBorder="1" applyAlignment="1">
      <alignment horizontal="center"/>
    </xf>
    <xf numFmtId="0" fontId="3" fillId="0" borderId="78" xfId="0" applyFont="1" applyFill="1" applyBorder="1" applyAlignment="1">
      <alignment horizontal="center"/>
    </xf>
    <xf numFmtId="0" fontId="3" fillId="0" borderId="32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34" xfId="0" applyFont="1" applyFill="1" applyBorder="1" applyAlignment="1">
      <alignment horizontal="center"/>
    </xf>
    <xf numFmtId="0" fontId="3" fillId="0" borderId="76" xfId="0" applyFont="1" applyFill="1" applyBorder="1" applyAlignment="1">
      <alignment horizontal="center"/>
    </xf>
    <xf numFmtId="0" fontId="2" fillId="0" borderId="34" xfId="0" applyFont="1" applyFill="1" applyBorder="1" applyAlignment="1">
      <alignment/>
    </xf>
    <xf numFmtId="0" fontId="2" fillId="0" borderId="75" xfId="0" applyFont="1" applyFill="1" applyBorder="1" applyAlignment="1">
      <alignment horizontal="center"/>
    </xf>
    <xf numFmtId="0" fontId="2" fillId="0" borderId="76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11" xfId="54" applyFont="1" applyFill="1" applyBorder="1" applyAlignment="1">
      <alignment horizontal="center" shrinkToFit="1"/>
      <protection/>
    </xf>
    <xf numFmtId="0" fontId="3" fillId="0" borderId="66" xfId="54" applyFont="1" applyFill="1" applyBorder="1" applyAlignment="1">
      <alignment/>
      <protection/>
    </xf>
    <xf numFmtId="0" fontId="3" fillId="0" borderId="54" xfId="54" applyFont="1" applyFill="1" applyBorder="1" applyAlignment="1">
      <alignment/>
      <protection/>
    </xf>
    <xf numFmtId="0" fontId="3" fillId="0" borderId="64" xfId="54" applyFont="1" applyFill="1" applyBorder="1" applyAlignment="1">
      <alignment/>
      <protection/>
    </xf>
    <xf numFmtId="0" fontId="2" fillId="0" borderId="34" xfId="0" applyFont="1" applyFill="1" applyBorder="1" applyAlignment="1">
      <alignment shrinkToFit="1"/>
    </xf>
    <xf numFmtId="0" fontId="3" fillId="0" borderId="12" xfId="0" applyFont="1" applyFill="1" applyBorder="1" applyAlignment="1">
      <alignment horizontal="center" shrinkToFit="1"/>
    </xf>
    <xf numFmtId="0" fontId="2" fillId="0" borderId="84" xfId="54" applyFont="1" applyFill="1" applyBorder="1" applyAlignment="1">
      <alignment horizontal="center"/>
      <protection/>
    </xf>
    <xf numFmtId="0" fontId="2" fillId="0" borderId="11" xfId="54" applyFont="1" applyFill="1" applyBorder="1" applyAlignment="1">
      <alignment/>
      <protection/>
    </xf>
    <xf numFmtId="0" fontId="2" fillId="0" borderId="85" xfId="54" applyFont="1" applyFill="1" applyBorder="1" applyAlignment="1">
      <alignment horizontal="center"/>
      <protection/>
    </xf>
    <xf numFmtId="0" fontId="11" fillId="0" borderId="71" xfId="55" applyFont="1" applyFill="1" applyBorder="1" applyAlignment="1">
      <alignment horizontal="center" vertical="center"/>
      <protection/>
    </xf>
    <xf numFmtId="0" fontId="11" fillId="0" borderId="0" xfId="54" applyFont="1" applyFill="1" applyBorder="1" applyAlignment="1">
      <alignment horizontal="center" vertical="center"/>
      <protection/>
    </xf>
    <xf numFmtId="0" fontId="11" fillId="0" borderId="78" xfId="55" applyFont="1" applyFill="1" applyBorder="1" applyAlignment="1">
      <alignment horizontal="center" vertical="center"/>
      <protection/>
    </xf>
    <xf numFmtId="0" fontId="11" fillId="0" borderId="80" xfId="55" applyFont="1" applyFill="1" applyBorder="1" applyAlignment="1">
      <alignment horizontal="center" vertical="center"/>
      <protection/>
    </xf>
    <xf numFmtId="0" fontId="11" fillId="0" borderId="0" xfId="54" applyFont="1" applyFill="1" applyBorder="1" applyAlignment="1">
      <alignment horizontal="center"/>
      <protection/>
    </xf>
    <xf numFmtId="0" fontId="11" fillId="0" borderId="86" xfId="54" applyFont="1" applyFill="1" applyBorder="1" applyAlignment="1">
      <alignment horizontal="center"/>
      <protection/>
    </xf>
    <xf numFmtId="0" fontId="11" fillId="0" borderId="12" xfId="55" applyFont="1" applyFill="1" applyBorder="1" applyAlignment="1">
      <alignment horizontal="center" vertical="center"/>
      <protection/>
    </xf>
    <xf numFmtId="0" fontId="11" fillId="0" borderId="19" xfId="54" applyFont="1" applyFill="1" applyBorder="1" applyAlignment="1">
      <alignment horizontal="center" vertical="center"/>
      <protection/>
    </xf>
    <xf numFmtId="0" fontId="11" fillId="0" borderId="42" xfId="54" applyFont="1" applyFill="1" applyBorder="1" applyAlignment="1">
      <alignment horizontal="center"/>
      <protection/>
    </xf>
    <xf numFmtId="0" fontId="11" fillId="0" borderId="19" xfId="54" applyFont="1" applyFill="1" applyBorder="1" applyAlignment="1">
      <alignment horizontal="center"/>
      <protection/>
    </xf>
    <xf numFmtId="0" fontId="11" fillId="0" borderId="83" xfId="54" applyFont="1" applyFill="1" applyBorder="1" applyAlignment="1">
      <alignment horizontal="center"/>
      <protection/>
    </xf>
    <xf numFmtId="0" fontId="3" fillId="0" borderId="56" xfId="0" applyFont="1" applyFill="1" applyBorder="1" applyAlignment="1">
      <alignment horizontal="center"/>
    </xf>
    <xf numFmtId="0" fontId="2" fillId="0" borderId="69" xfId="0" applyFont="1" applyFill="1" applyBorder="1" applyAlignment="1">
      <alignment/>
    </xf>
    <xf numFmtId="0" fontId="4" fillId="0" borderId="0" xfId="54" applyFont="1" applyFill="1" applyBorder="1" applyAlignment="1">
      <alignment wrapText="1" shrinkToFit="1"/>
      <protection/>
    </xf>
    <xf numFmtId="0" fontId="4" fillId="0" borderId="11" xfId="54" applyFont="1" applyFill="1" applyBorder="1" applyAlignment="1">
      <alignment wrapText="1" shrinkToFit="1"/>
      <protection/>
    </xf>
    <xf numFmtId="0" fontId="11" fillId="0" borderId="42" xfId="54" applyFont="1" applyFill="1" applyBorder="1" applyAlignment="1">
      <alignment horizontal="center" vertical="center"/>
      <protection/>
    </xf>
    <xf numFmtId="0" fontId="11" fillId="0" borderId="40" xfId="55" applyFont="1" applyFill="1" applyBorder="1" applyAlignment="1">
      <alignment horizontal="center" vertical="center"/>
      <protection/>
    </xf>
    <xf numFmtId="0" fontId="11" fillId="0" borderId="53" xfId="54" applyFont="1" applyFill="1" applyBorder="1" applyAlignment="1">
      <alignment horizontal="center" vertical="center"/>
      <protection/>
    </xf>
    <xf numFmtId="0" fontId="11" fillId="0" borderId="54" xfId="54" applyFont="1" applyFill="1" applyBorder="1" applyAlignment="1">
      <alignment horizontal="center" vertical="center"/>
      <protection/>
    </xf>
    <xf numFmtId="0" fontId="2" fillId="0" borderId="62" xfId="54" applyFont="1" applyFill="1" applyBorder="1" applyAlignment="1">
      <alignment horizontal="center"/>
      <protection/>
    </xf>
    <xf numFmtId="0" fontId="2" fillId="0" borderId="30" xfId="54" applyFont="1" applyFill="1" applyBorder="1" applyAlignment="1">
      <alignment horizontal="center"/>
      <protection/>
    </xf>
    <xf numFmtId="0" fontId="11" fillId="0" borderId="41" xfId="55" applyFont="1" applyFill="1" applyBorder="1" applyAlignment="1">
      <alignment horizontal="center" vertical="center"/>
      <protection/>
    </xf>
    <xf numFmtId="0" fontId="2" fillId="0" borderId="53" xfId="0" applyFont="1" applyFill="1" applyBorder="1" applyAlignment="1">
      <alignment/>
    </xf>
    <xf numFmtId="0" fontId="2" fillId="0" borderId="71" xfId="0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/>
    </xf>
    <xf numFmtId="0" fontId="2" fillId="0" borderId="80" xfId="0" applyFont="1" applyFill="1" applyBorder="1" applyAlignment="1">
      <alignment horizontal="center"/>
    </xf>
    <xf numFmtId="0" fontId="2" fillId="0" borderId="87" xfId="54" applyFont="1" applyFill="1" applyBorder="1" applyAlignment="1">
      <alignment horizontal="center"/>
      <protection/>
    </xf>
    <xf numFmtId="0" fontId="2" fillId="0" borderId="12" xfId="0" applyFont="1" applyFill="1" applyBorder="1" applyAlignment="1">
      <alignment/>
    </xf>
    <xf numFmtId="0" fontId="2" fillId="0" borderId="40" xfId="54" applyFont="1" applyFill="1" applyBorder="1" applyAlignment="1">
      <alignment/>
      <protection/>
    </xf>
    <xf numFmtId="0" fontId="2" fillId="0" borderId="41" xfId="54" applyFont="1" applyFill="1" applyBorder="1" applyAlignment="1">
      <alignment/>
      <protection/>
    </xf>
    <xf numFmtId="0" fontId="11" fillId="0" borderId="0" xfId="54" applyFont="1" applyFill="1" applyBorder="1" applyAlignment="1">
      <alignment horizontal="left" vertical="center"/>
      <protection/>
    </xf>
    <xf numFmtId="0" fontId="11" fillId="0" borderId="53" xfId="55" applyFont="1" applyFill="1" applyBorder="1" applyAlignment="1">
      <alignment horizontal="left" vertical="center" wrapText="1"/>
      <protection/>
    </xf>
    <xf numFmtId="0" fontId="11" fillId="0" borderId="54" xfId="55" applyFont="1" applyFill="1" applyBorder="1" applyAlignment="1">
      <alignment horizontal="left" vertical="center" wrapText="1"/>
      <protection/>
    </xf>
    <xf numFmtId="0" fontId="11" fillId="0" borderId="21" xfId="55" applyFont="1" applyFill="1" applyBorder="1" applyAlignment="1">
      <alignment horizontal="left" vertical="center" wrapText="1"/>
      <protection/>
    </xf>
    <xf numFmtId="0" fontId="11" fillId="0" borderId="42" xfId="54" applyFont="1" applyFill="1" applyBorder="1" applyAlignment="1">
      <alignment horizontal="left" vertical="center"/>
      <protection/>
    </xf>
    <xf numFmtId="0" fontId="11" fillId="0" borderId="19" xfId="54" applyFont="1" applyFill="1" applyBorder="1" applyAlignment="1">
      <alignment horizontal="left" vertical="center"/>
      <protection/>
    </xf>
    <xf numFmtId="0" fontId="11" fillId="0" borderId="40" xfId="55" applyFont="1" applyFill="1" applyBorder="1" applyAlignment="1">
      <alignment vertical="center" wrapText="1"/>
      <protection/>
    </xf>
    <xf numFmtId="0" fontId="2" fillId="0" borderId="12" xfId="54" applyFont="1" applyFill="1" applyBorder="1" applyAlignment="1">
      <alignment/>
      <protection/>
    </xf>
    <xf numFmtId="0" fontId="2" fillId="0" borderId="33" xfId="54" applyFont="1" applyFill="1" applyBorder="1" applyAlignment="1">
      <alignment/>
      <protection/>
    </xf>
    <xf numFmtId="0" fontId="2" fillId="0" borderId="65" xfId="54" applyFont="1" applyFill="1" applyBorder="1" applyAlignment="1">
      <alignment/>
      <protection/>
    </xf>
    <xf numFmtId="0" fontId="2" fillId="0" borderId="12" xfId="54" applyFont="1" applyFill="1" applyBorder="1" applyAlignment="1">
      <alignment wrapText="1"/>
      <protection/>
    </xf>
    <xf numFmtId="0" fontId="2" fillId="0" borderId="33" xfId="54" applyFont="1" applyFill="1" applyBorder="1" applyAlignment="1">
      <alignment wrapText="1"/>
      <protection/>
    </xf>
    <xf numFmtId="0" fontId="2" fillId="0" borderId="53" xfId="54" applyFont="1" applyFill="1" applyBorder="1" applyAlignment="1">
      <alignment/>
      <protection/>
    </xf>
    <xf numFmtId="0" fontId="2" fillId="0" borderId="12" xfId="54" applyFont="1" applyFill="1" applyBorder="1" applyAlignment="1">
      <alignment horizontal="left"/>
      <protection/>
    </xf>
    <xf numFmtId="0" fontId="2" fillId="0" borderId="33" xfId="54" applyFont="1" applyFill="1" applyBorder="1" applyAlignment="1">
      <alignment horizontal="left"/>
      <protection/>
    </xf>
    <xf numFmtId="0" fontId="2" fillId="0" borderId="53" xfId="54" applyFont="1" applyFill="1" applyBorder="1" applyAlignment="1">
      <alignment horizontal="center"/>
      <protection/>
    </xf>
    <xf numFmtId="0" fontId="2" fillId="0" borderId="54" xfId="54" applyFont="1" applyFill="1" applyBorder="1" applyAlignment="1">
      <alignment horizontal="center"/>
      <protection/>
    </xf>
    <xf numFmtId="0" fontId="2" fillId="0" borderId="21" xfId="54" applyFont="1" applyFill="1" applyBorder="1" applyAlignment="1">
      <alignment horizontal="center"/>
      <protection/>
    </xf>
    <xf numFmtId="0" fontId="3" fillId="0" borderId="43" xfId="54" applyFont="1" applyFill="1" applyBorder="1" applyAlignment="1">
      <alignment horizontal="center"/>
      <protection/>
    </xf>
    <xf numFmtId="0" fontId="2" fillId="0" borderId="48" xfId="0" applyFont="1" applyFill="1" applyBorder="1" applyAlignment="1">
      <alignment horizontal="center"/>
    </xf>
    <xf numFmtId="0" fontId="2" fillId="0" borderId="79" xfId="54" applyFont="1" applyFill="1" applyBorder="1" applyAlignment="1">
      <alignment/>
      <protection/>
    </xf>
    <xf numFmtId="0" fontId="2" fillId="0" borderId="38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54" xfId="0" applyFont="1" applyFill="1" applyBorder="1" applyAlignment="1">
      <alignment/>
    </xf>
    <xf numFmtId="0" fontId="2" fillId="0" borderId="64" xfId="0" applyFont="1" applyFill="1" applyBorder="1" applyAlignment="1">
      <alignment/>
    </xf>
    <xf numFmtId="0" fontId="5" fillId="0" borderId="0" xfId="54" applyFont="1" applyFill="1" applyAlignment="1">
      <alignment horizontal="center" vertical="center"/>
      <protection/>
    </xf>
    <xf numFmtId="0" fontId="5" fillId="0" borderId="0" xfId="54" applyFont="1" applyFill="1" applyAlignment="1">
      <alignment horizontal="center"/>
      <protection/>
    </xf>
    <xf numFmtId="14" fontId="8" fillId="0" borderId="0" xfId="54" applyNumberFormat="1" applyFont="1" applyFill="1" applyAlignment="1">
      <alignment horizontal="right" vertical="center"/>
      <protection/>
    </xf>
    <xf numFmtId="14" fontId="8" fillId="0" borderId="0" xfId="54" applyNumberFormat="1" applyFont="1" applyFill="1" applyAlignment="1" quotePrefix="1">
      <alignment horizontal="right" vertical="center"/>
      <protection/>
    </xf>
    <xf numFmtId="0" fontId="3" fillId="0" borderId="31" xfId="54" applyFont="1" applyFill="1" applyBorder="1" applyAlignment="1">
      <alignment horizontal="center" vertical="center"/>
      <protection/>
    </xf>
    <xf numFmtId="0" fontId="3" fillId="0" borderId="18" xfId="54" applyFont="1" applyFill="1" applyBorder="1" applyAlignment="1">
      <alignment horizontal="center" vertical="center"/>
      <protection/>
    </xf>
    <xf numFmtId="0" fontId="3" fillId="0" borderId="59" xfId="54" applyFont="1" applyFill="1" applyBorder="1" applyAlignment="1">
      <alignment horizontal="center" vertical="center"/>
      <protection/>
    </xf>
    <xf numFmtId="0" fontId="6" fillId="0" borderId="0" xfId="54" applyFont="1" applyFill="1" applyAlignment="1">
      <alignment horizontal="left" vertical="center"/>
      <protection/>
    </xf>
    <xf numFmtId="0" fontId="2" fillId="0" borderId="0" xfId="0" applyFont="1" applyFill="1" applyAlignment="1">
      <alignment/>
    </xf>
    <xf numFmtId="0" fontId="3" fillId="0" borderId="31" xfId="54" applyFont="1" applyFill="1" applyBorder="1" applyAlignment="1">
      <alignment horizontal="center" vertical="center" wrapText="1"/>
      <protection/>
    </xf>
    <xf numFmtId="0" fontId="3" fillId="0" borderId="18" xfId="54" applyFont="1" applyFill="1" applyBorder="1" applyAlignment="1">
      <alignment horizontal="center" vertical="center" wrapText="1"/>
      <protection/>
    </xf>
    <xf numFmtId="0" fontId="3" fillId="0" borderId="38" xfId="54" applyFont="1" applyFill="1" applyBorder="1" applyAlignment="1">
      <alignment horizontal="center" vertical="center"/>
      <protection/>
    </xf>
    <xf numFmtId="0" fontId="3" fillId="0" borderId="0" xfId="54" applyFont="1" applyFill="1" applyBorder="1" applyAlignment="1">
      <alignment horizontal="center" vertical="center"/>
      <protection/>
    </xf>
    <xf numFmtId="0" fontId="3" fillId="0" borderId="38" xfId="54" applyFont="1" applyFill="1" applyBorder="1" applyAlignment="1">
      <alignment horizontal="center"/>
      <protection/>
    </xf>
    <xf numFmtId="0" fontId="3" fillId="0" borderId="86" xfId="54" applyFont="1" applyFill="1" applyBorder="1" applyAlignment="1">
      <alignment horizontal="center"/>
      <protection/>
    </xf>
    <xf numFmtId="0" fontId="3" fillId="0" borderId="79" xfId="54" applyFont="1" applyFill="1" applyBorder="1" applyAlignment="1">
      <alignment horizontal="center"/>
      <protection/>
    </xf>
    <xf numFmtId="0" fontId="3" fillId="0" borderId="14" xfId="54" applyFont="1" applyFill="1" applyBorder="1" applyAlignment="1">
      <alignment horizontal="center"/>
      <protection/>
    </xf>
    <xf numFmtId="0" fontId="2" fillId="0" borderId="64" xfId="54" applyFont="1" applyFill="1" applyBorder="1" applyAlignment="1">
      <alignment horizontal="center"/>
      <protection/>
    </xf>
    <xf numFmtId="0" fontId="11" fillId="0" borderId="72" xfId="55" applyFont="1" applyFill="1" applyBorder="1" applyAlignment="1">
      <alignment horizontal="left" vertical="center" wrapText="1"/>
      <protection/>
    </xf>
    <xf numFmtId="0" fontId="11" fillId="0" borderId="73" xfId="55" applyFont="1" applyFill="1" applyBorder="1" applyAlignment="1">
      <alignment horizontal="left" vertical="center" wrapText="1"/>
      <protection/>
    </xf>
    <xf numFmtId="0" fontId="11" fillId="0" borderId="85" xfId="55" applyFont="1" applyFill="1" applyBorder="1" applyAlignment="1">
      <alignment horizontal="left" vertical="center" wrapText="1"/>
      <protection/>
    </xf>
    <xf numFmtId="0" fontId="11" fillId="0" borderId="12" xfId="55" applyFont="1" applyFill="1" applyBorder="1" applyAlignment="1">
      <alignment vertical="center" wrapText="1"/>
      <protection/>
    </xf>
    <xf numFmtId="0" fontId="2" fillId="0" borderId="12" xfId="54" applyFont="1" applyFill="1" applyBorder="1" applyAlignment="1">
      <alignment horizontal="left" wrapText="1"/>
      <protection/>
    </xf>
    <xf numFmtId="0" fontId="2" fillId="0" borderId="33" xfId="54" applyFont="1" applyFill="1" applyBorder="1" applyAlignment="1">
      <alignment horizontal="left" wrapText="1"/>
      <protection/>
    </xf>
    <xf numFmtId="0" fontId="2" fillId="0" borderId="13" xfId="0" applyFont="1" applyFill="1" applyBorder="1" applyAlignment="1">
      <alignment horizontal="center"/>
    </xf>
    <xf numFmtId="0" fontId="3" fillId="0" borderId="70" xfId="54" applyFont="1" applyFill="1" applyBorder="1" applyAlignment="1">
      <alignment/>
      <protection/>
    </xf>
    <xf numFmtId="0" fontId="3" fillId="0" borderId="56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2" fillId="0" borderId="76" xfId="54" applyFont="1" applyFill="1" applyBorder="1" applyAlignment="1">
      <alignment wrapText="1"/>
      <protection/>
    </xf>
    <xf numFmtId="0" fontId="2" fillId="0" borderId="61" xfId="54" applyFont="1" applyFill="1" applyBorder="1" applyAlignment="1">
      <alignment wrapText="1"/>
      <protection/>
    </xf>
    <xf numFmtId="0" fontId="2" fillId="0" borderId="62" xfId="54" applyFont="1" applyFill="1" applyBorder="1" applyAlignment="1">
      <alignment wrapText="1"/>
      <protection/>
    </xf>
    <xf numFmtId="0" fontId="2" fillId="0" borderId="51" xfId="54" applyFont="1" applyFill="1" applyBorder="1" applyAlignment="1">
      <alignment/>
      <protection/>
    </xf>
    <xf numFmtId="0" fontId="2" fillId="0" borderId="75" xfId="54" applyFont="1" applyFill="1" applyBorder="1" applyAlignment="1">
      <alignment/>
      <protection/>
    </xf>
    <xf numFmtId="0" fontId="2" fillId="0" borderId="52" xfId="54" applyFont="1" applyFill="1" applyBorder="1" applyAlignment="1">
      <alignment/>
      <protection/>
    </xf>
    <xf numFmtId="0" fontId="2" fillId="0" borderId="34" xfId="54" applyFont="1" applyFill="1" applyBorder="1" applyAlignment="1">
      <alignment horizontal="left"/>
      <protection/>
    </xf>
    <xf numFmtId="0" fontId="2" fillId="0" borderId="76" xfId="54" applyFont="1" applyFill="1" applyBorder="1" applyAlignment="1">
      <alignment horizontal="left"/>
      <protection/>
    </xf>
    <xf numFmtId="0" fontId="2" fillId="0" borderId="1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6" xfId="54" applyFont="1" applyFill="1" applyBorder="1" applyAlignment="1">
      <alignment/>
      <protection/>
    </xf>
    <xf numFmtId="0" fontId="2" fillId="0" borderId="27" xfId="54" applyFont="1" applyFill="1" applyBorder="1" applyAlignment="1">
      <alignment/>
      <protection/>
    </xf>
    <xf numFmtId="0" fontId="3" fillId="0" borderId="48" xfId="54" applyFont="1" applyFill="1" applyBorder="1" applyAlignment="1">
      <alignment horizontal="center"/>
      <protection/>
    </xf>
    <xf numFmtId="0" fontId="3" fillId="0" borderId="13" xfId="54" applyFont="1" applyFill="1" applyBorder="1" applyAlignment="1">
      <alignment horizontal="center"/>
      <protection/>
    </xf>
    <xf numFmtId="0" fontId="3" fillId="0" borderId="44" xfId="54" applyFont="1" applyFill="1" applyBorder="1" applyAlignment="1">
      <alignment/>
      <protection/>
    </xf>
    <xf numFmtId="0" fontId="3" fillId="0" borderId="45" xfId="54" applyFont="1" applyFill="1" applyBorder="1" applyAlignment="1">
      <alignment/>
      <protection/>
    </xf>
    <xf numFmtId="0" fontId="2" fillId="0" borderId="53" xfId="54" applyFont="1" applyFill="1" applyBorder="1" applyAlignment="1">
      <alignment horizontal="left"/>
      <protection/>
    </xf>
    <xf numFmtId="0" fontId="2" fillId="0" borderId="40" xfId="54" applyFont="1" applyFill="1" applyBorder="1" applyAlignment="1">
      <alignment wrapText="1"/>
      <protection/>
    </xf>
    <xf numFmtId="0" fontId="2" fillId="0" borderId="51" xfId="54" applyFont="1" applyFill="1" applyBorder="1" applyAlignment="1">
      <alignment horizontal="left"/>
      <protection/>
    </xf>
    <xf numFmtId="0" fontId="2" fillId="0" borderId="79" xfId="54" applyFont="1" applyFill="1" applyBorder="1" applyAlignment="1">
      <alignment horizontal="left"/>
      <protection/>
    </xf>
    <xf numFmtId="0" fontId="2" fillId="0" borderId="38" xfId="54" applyFont="1" applyFill="1" applyBorder="1" applyAlignment="1">
      <alignment horizontal="left"/>
      <protection/>
    </xf>
    <xf numFmtId="0" fontId="2" fillId="0" borderId="86" xfId="54" applyFont="1" applyFill="1" applyBorder="1" applyAlignment="1">
      <alignment horizontal="left"/>
      <protection/>
    </xf>
    <xf numFmtId="0" fontId="2" fillId="0" borderId="66" xfId="54" applyFont="1" applyFill="1" applyBorder="1" applyAlignment="1">
      <alignment horizontal="center"/>
      <protection/>
    </xf>
    <xf numFmtId="0" fontId="2" fillId="0" borderId="57" xfId="54" applyFont="1" applyFill="1" applyBorder="1" applyAlignment="1">
      <alignment/>
      <protection/>
    </xf>
    <xf numFmtId="0" fontId="3" fillId="0" borderId="12" xfId="54" applyFont="1" applyFill="1" applyBorder="1" applyAlignment="1">
      <alignment/>
      <protection/>
    </xf>
    <xf numFmtId="0" fontId="3" fillId="0" borderId="33" xfId="54" applyFont="1" applyFill="1" applyBorder="1" applyAlignment="1">
      <alignment/>
      <protection/>
    </xf>
    <xf numFmtId="0" fontId="3" fillId="0" borderId="36" xfId="54" applyFont="1" applyFill="1" applyBorder="1" applyAlignment="1">
      <alignment wrapText="1"/>
      <protection/>
    </xf>
    <xf numFmtId="0" fontId="3" fillId="0" borderId="40" xfId="54" applyFont="1" applyFill="1" applyBorder="1" applyAlignment="1">
      <alignment/>
      <protection/>
    </xf>
    <xf numFmtId="0" fontId="3" fillId="0" borderId="41" xfId="54" applyFont="1" applyFill="1" applyBorder="1" applyAlignment="1">
      <alignment/>
      <protection/>
    </xf>
    <xf numFmtId="0" fontId="2" fillId="0" borderId="17" xfId="54" applyFont="1" applyFill="1" applyBorder="1" applyAlignment="1">
      <alignment horizontal="center" vertical="center" wrapText="1"/>
      <protection/>
    </xf>
    <xf numFmtId="0" fontId="2" fillId="0" borderId="16" xfId="54" applyFont="1" applyFill="1" applyBorder="1" applyAlignment="1">
      <alignment horizontal="center" vertical="center" wrapText="1"/>
      <protection/>
    </xf>
    <xf numFmtId="0" fontId="2" fillId="0" borderId="29" xfId="54" applyFont="1" applyFill="1" applyBorder="1" applyAlignment="1">
      <alignment horizontal="center" vertical="center" wrapText="1"/>
      <protection/>
    </xf>
    <xf numFmtId="0" fontId="2" fillId="0" borderId="35" xfId="54" applyFont="1" applyFill="1" applyBorder="1" applyAlignment="1">
      <alignment horizontal="center" vertical="center"/>
      <protection/>
    </xf>
    <xf numFmtId="0" fontId="2" fillId="0" borderId="36" xfId="54" applyFont="1" applyFill="1" applyBorder="1" applyAlignment="1">
      <alignment horizontal="center" vertical="center"/>
      <protection/>
    </xf>
    <xf numFmtId="0" fontId="2" fillId="0" borderId="27" xfId="54" applyFont="1" applyFill="1" applyBorder="1" applyAlignment="1">
      <alignment horizontal="center" vertical="center"/>
      <protection/>
    </xf>
    <xf numFmtId="0" fontId="2" fillId="0" borderId="11" xfId="54" applyFont="1" applyFill="1" applyBorder="1" applyAlignment="1">
      <alignment horizontal="center" vertical="center"/>
      <protection/>
    </xf>
    <xf numFmtId="0" fontId="2" fillId="0" borderId="12" xfId="54" applyFont="1" applyFill="1" applyBorder="1" applyAlignment="1">
      <alignment horizontal="center" vertical="center"/>
      <protection/>
    </xf>
    <xf numFmtId="0" fontId="2" fillId="0" borderId="33" xfId="54" applyFont="1" applyFill="1" applyBorder="1" applyAlignment="1">
      <alignment horizontal="center" vertical="center"/>
      <protection/>
    </xf>
    <xf numFmtId="0" fontId="2" fillId="0" borderId="32" xfId="54" applyFont="1" applyFill="1" applyBorder="1" applyAlignment="1">
      <alignment horizontal="center" vertical="center"/>
      <protection/>
    </xf>
    <xf numFmtId="0" fontId="2" fillId="0" borderId="34" xfId="54" applyFont="1" applyFill="1" applyBorder="1" applyAlignment="1">
      <alignment horizontal="center" vertical="center"/>
      <protection/>
    </xf>
    <xf numFmtId="0" fontId="2" fillId="0" borderId="28" xfId="54" applyFont="1" applyFill="1" applyBorder="1" applyAlignment="1">
      <alignment horizontal="center" vertical="center"/>
      <protection/>
    </xf>
    <xf numFmtId="0" fontId="3" fillId="0" borderId="37" xfId="54" applyFont="1" applyFill="1" applyBorder="1" applyAlignment="1">
      <alignment horizontal="center"/>
      <protection/>
    </xf>
    <xf numFmtId="0" fontId="2" fillId="0" borderId="12" xfId="54" applyFont="1" applyFill="1" applyBorder="1" applyAlignment="1">
      <alignment horizontal="center"/>
      <protection/>
    </xf>
    <xf numFmtId="0" fontId="2" fillId="0" borderId="40" xfId="54" applyFont="1" applyFill="1" applyBorder="1" applyAlignment="1">
      <alignment horizontal="center"/>
      <protection/>
    </xf>
    <xf numFmtId="0" fontId="2" fillId="0" borderId="65" xfId="54" applyFont="1" applyFill="1" applyBorder="1" applyAlignment="1">
      <alignment horizontal="center"/>
      <protection/>
    </xf>
    <xf numFmtId="0" fontId="2" fillId="0" borderId="51" xfId="54" applyFont="1" applyFill="1" applyBorder="1" applyAlignment="1">
      <alignment horizontal="center"/>
      <protection/>
    </xf>
    <xf numFmtId="0" fontId="2" fillId="0" borderId="34" xfId="54" applyFont="1" applyFill="1" applyBorder="1" applyAlignment="1">
      <alignment horizontal="center"/>
      <protection/>
    </xf>
    <xf numFmtId="0" fontId="2" fillId="0" borderId="45" xfId="54" applyFont="1" applyFill="1" applyBorder="1" applyAlignment="1">
      <alignment horizontal="center"/>
      <protection/>
    </xf>
    <xf numFmtId="0" fontId="2" fillId="0" borderId="70" xfId="54" applyFont="1" applyFill="1" applyBorder="1" applyAlignment="1">
      <alignment horizontal="center"/>
      <protection/>
    </xf>
    <xf numFmtId="0" fontId="3" fillId="0" borderId="24" xfId="54" applyFont="1" applyFill="1" applyBorder="1" applyAlignment="1">
      <alignment/>
      <protection/>
    </xf>
    <xf numFmtId="0" fontId="3" fillId="0" borderId="10" xfId="0" applyFont="1" applyFill="1" applyBorder="1" applyAlignment="1">
      <alignment/>
    </xf>
    <xf numFmtId="0" fontId="3" fillId="0" borderId="46" xfId="54" applyFont="1" applyFill="1" applyBorder="1" applyAlignment="1">
      <alignment/>
      <protection/>
    </xf>
    <xf numFmtId="0" fontId="2" fillId="0" borderId="0" xfId="0" applyFont="1" applyFill="1" applyAlignment="1">
      <alignment horizontal="center"/>
    </xf>
    <xf numFmtId="0" fontId="3" fillId="0" borderId="11" xfId="54" applyFont="1" applyFill="1" applyBorder="1" applyAlignment="1">
      <alignment/>
      <protection/>
    </xf>
    <xf numFmtId="0" fontId="3" fillId="0" borderId="39" xfId="54" applyFont="1" applyFill="1" applyBorder="1" applyAlignment="1">
      <alignment/>
      <protection/>
    </xf>
    <xf numFmtId="0" fontId="3" fillId="0" borderId="1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2" fillId="0" borderId="34" xfId="54" applyFont="1" applyFill="1" applyBorder="1" applyAlignment="1">
      <alignment/>
      <protection/>
    </xf>
    <xf numFmtId="0" fontId="2" fillId="0" borderId="28" xfId="54" applyFont="1" applyFill="1" applyBorder="1" applyAlignment="1">
      <alignment/>
      <protection/>
    </xf>
    <xf numFmtId="0" fontId="2" fillId="0" borderId="35" xfId="54" applyFont="1" applyFill="1" applyBorder="1" applyAlignment="1">
      <alignment/>
      <protection/>
    </xf>
    <xf numFmtId="0" fontId="2" fillId="0" borderId="11" xfId="54" applyFont="1" applyFill="1" applyBorder="1" applyAlignment="1">
      <alignment/>
      <protection/>
    </xf>
    <xf numFmtId="0" fontId="2" fillId="0" borderId="50" xfId="54" applyFont="1" applyFill="1" applyBorder="1" applyAlignment="1">
      <alignment/>
      <protection/>
    </xf>
    <xf numFmtId="0" fontId="2" fillId="0" borderId="66" xfId="0" applyFont="1" applyFill="1" applyBorder="1" applyAlignment="1">
      <alignment/>
    </xf>
    <xf numFmtId="0" fontId="2" fillId="0" borderId="66" xfId="54" applyFont="1" applyFill="1" applyBorder="1" applyAlignment="1">
      <alignment/>
      <protection/>
    </xf>
    <xf numFmtId="0" fontId="3" fillId="0" borderId="14" xfId="54" applyFont="1" applyFill="1" applyBorder="1" applyAlignment="1">
      <alignment horizontal="center" vertical="center"/>
      <protection/>
    </xf>
    <xf numFmtId="0" fontId="3" fillId="0" borderId="19" xfId="54" applyFont="1" applyFill="1" applyBorder="1" applyAlignment="1">
      <alignment horizontal="center" vertical="center"/>
      <protection/>
    </xf>
    <xf numFmtId="0" fontId="3" fillId="0" borderId="59" xfId="54" applyFont="1" applyFill="1" applyBorder="1" applyAlignment="1">
      <alignment horizontal="center" vertical="center" wrapText="1"/>
      <protection/>
    </xf>
    <xf numFmtId="0" fontId="3" fillId="0" borderId="56" xfId="54" applyFont="1" applyFill="1" applyBorder="1" applyAlignment="1">
      <alignment horizontal="center" vertical="center"/>
      <protection/>
    </xf>
    <xf numFmtId="0" fontId="3" fillId="0" borderId="69" xfId="54" applyFont="1" applyFill="1" applyBorder="1" applyAlignment="1">
      <alignment horizontal="center" vertical="center"/>
      <protection/>
    </xf>
    <xf numFmtId="0" fontId="11" fillId="0" borderId="40" xfId="55" applyFont="1" applyFill="1" applyBorder="1" applyAlignment="1">
      <alignment horizontal="left" vertical="center" wrapText="1"/>
      <protection/>
    </xf>
    <xf numFmtId="0" fontId="11" fillId="0" borderId="53" xfId="55" applyFont="1" applyFill="1" applyBorder="1" applyAlignment="1">
      <alignment horizontal="left" vertical="center" shrinkToFit="1"/>
      <protection/>
    </xf>
    <xf numFmtId="0" fontId="11" fillId="0" borderId="54" xfId="55" applyFont="1" applyFill="1" applyBorder="1" applyAlignment="1">
      <alignment horizontal="left" vertical="center" shrinkToFit="1"/>
      <protection/>
    </xf>
    <xf numFmtId="0" fontId="2" fillId="0" borderId="81" xfId="54" applyFont="1" applyFill="1" applyBorder="1" applyAlignment="1">
      <alignment horizontal="center" vertical="center" wrapText="1"/>
      <protection/>
    </xf>
    <xf numFmtId="0" fontId="2" fillId="0" borderId="48" xfId="54" applyFont="1" applyFill="1" applyBorder="1" applyAlignment="1">
      <alignment horizontal="center" vertical="center"/>
      <protection/>
    </xf>
    <xf numFmtId="0" fontId="2" fillId="0" borderId="63" xfId="54" applyFont="1" applyFill="1" applyBorder="1" applyAlignment="1">
      <alignment horizontal="center" vertical="center"/>
      <protection/>
    </xf>
    <xf numFmtId="0" fontId="11" fillId="0" borderId="72" xfId="54" applyFont="1" applyFill="1" applyBorder="1" applyAlignment="1">
      <alignment horizontal="center" vertical="center"/>
      <protection/>
    </xf>
    <xf numFmtId="0" fontId="11" fillId="0" borderId="73" xfId="54" applyFont="1" applyFill="1" applyBorder="1" applyAlignment="1">
      <alignment horizontal="center" vertical="center"/>
      <protection/>
    </xf>
    <xf numFmtId="0" fontId="11" fillId="0" borderId="11" xfId="55" applyFont="1" applyFill="1" applyBorder="1" applyAlignment="1">
      <alignment horizontal="center" vertical="center"/>
      <protection/>
    </xf>
    <xf numFmtId="0" fontId="11" fillId="0" borderId="33" xfId="55" applyFont="1" applyFill="1" applyBorder="1" applyAlignment="1">
      <alignment horizontal="center" vertical="center"/>
      <protection/>
    </xf>
    <xf numFmtId="0" fontId="2" fillId="0" borderId="58" xfId="54" applyFont="1" applyFill="1" applyBorder="1" applyAlignment="1">
      <alignment horizontal="center"/>
      <protection/>
    </xf>
    <xf numFmtId="0" fontId="11" fillId="0" borderId="32" xfId="55" applyFont="1" applyFill="1" applyBorder="1" applyAlignment="1">
      <alignment horizontal="center" vertical="center"/>
      <protection/>
    </xf>
    <xf numFmtId="0" fontId="11" fillId="0" borderId="34" xfId="55" applyFont="1" applyFill="1" applyBorder="1" applyAlignment="1">
      <alignment horizontal="center" vertical="center"/>
      <protection/>
    </xf>
    <xf numFmtId="0" fontId="11" fillId="0" borderId="28" xfId="55" applyFont="1" applyFill="1" applyBorder="1" applyAlignment="1">
      <alignment horizontal="center" vertical="center"/>
      <protection/>
    </xf>
    <xf numFmtId="0" fontId="2" fillId="0" borderId="53" xfId="0" applyFont="1" applyFill="1" applyBorder="1" applyAlignment="1">
      <alignment horizontal="center"/>
    </xf>
    <xf numFmtId="0" fontId="11" fillId="0" borderId="67" xfId="54" applyFont="1" applyFill="1" applyBorder="1" applyAlignment="1">
      <alignment horizontal="center" vertical="center"/>
      <protection/>
    </xf>
    <xf numFmtId="0" fontId="11" fillId="0" borderId="56" xfId="54" applyFont="1" applyFill="1" applyBorder="1" applyAlignment="1">
      <alignment horizontal="center" vertical="center"/>
      <protection/>
    </xf>
    <xf numFmtId="0" fontId="11" fillId="0" borderId="69" xfId="54" applyFont="1" applyFill="1" applyBorder="1" applyAlignment="1">
      <alignment horizontal="center" vertical="center"/>
      <protection/>
    </xf>
    <xf numFmtId="0" fontId="11" fillId="0" borderId="0" xfId="54" applyFont="1" applyFill="1" applyBorder="1" applyAlignment="1">
      <alignment vertical="center"/>
      <protection/>
    </xf>
    <xf numFmtId="0" fontId="11" fillId="0" borderId="19" xfId="54" applyFont="1" applyFill="1" applyBorder="1" applyAlignment="1">
      <alignment vertical="center"/>
      <protection/>
    </xf>
    <xf numFmtId="0" fontId="11" fillId="0" borderId="53" xfId="55" applyFont="1" applyFill="1" applyBorder="1" applyAlignment="1">
      <alignment vertical="center" wrapText="1"/>
      <protection/>
    </xf>
    <xf numFmtId="0" fontId="11" fillId="0" borderId="65" xfId="55" applyFont="1" applyFill="1" applyBorder="1" applyAlignment="1">
      <alignment vertical="center" wrapText="1"/>
      <protection/>
    </xf>
    <xf numFmtId="0" fontId="2" fillId="0" borderId="65" xfId="54" applyFont="1" applyFill="1" applyBorder="1" applyAlignment="1">
      <alignment wrapText="1"/>
      <protection/>
    </xf>
    <xf numFmtId="0" fontId="11" fillId="0" borderId="65" xfId="55" applyFont="1" applyFill="1" applyBorder="1" applyAlignment="1">
      <alignment horizontal="left" vertical="center" wrapText="1"/>
      <protection/>
    </xf>
    <xf numFmtId="0" fontId="2" fillId="0" borderId="53" xfId="54" applyFont="1" applyFill="1" applyBorder="1" applyAlignment="1">
      <alignment horizontal="left" wrapText="1"/>
      <protection/>
    </xf>
    <xf numFmtId="0" fontId="2" fillId="0" borderId="76" xfId="54" applyFont="1" applyFill="1" applyBorder="1" applyAlignment="1">
      <alignment/>
      <protection/>
    </xf>
    <xf numFmtId="0" fontId="2" fillId="0" borderId="88" xfId="54" applyFont="1" applyFill="1" applyBorder="1" applyAlignment="1">
      <alignment horizontal="center"/>
      <protection/>
    </xf>
    <xf numFmtId="0" fontId="2" fillId="0" borderId="87" xfId="0" applyFont="1" applyFill="1" applyBorder="1" applyAlignment="1">
      <alignment/>
    </xf>
    <xf numFmtId="0" fontId="11" fillId="0" borderId="39" xfId="55" applyFont="1" applyFill="1" applyBorder="1" applyAlignment="1">
      <alignment horizontal="center" vertical="center"/>
      <protection/>
    </xf>
    <xf numFmtId="0" fontId="11" fillId="0" borderId="44" xfId="55" applyFont="1" applyFill="1" applyBorder="1" applyAlignment="1">
      <alignment horizontal="center" vertical="center"/>
      <protection/>
    </xf>
    <xf numFmtId="0" fontId="11" fillId="0" borderId="45" xfId="55" applyFont="1" applyFill="1" applyBorder="1" applyAlignment="1">
      <alignment horizontal="center" vertical="center"/>
      <protection/>
    </xf>
    <xf numFmtId="0" fontId="11" fillId="0" borderId="46" xfId="55" applyFont="1" applyFill="1" applyBorder="1" applyAlignment="1">
      <alignment horizontal="center" vertical="center"/>
      <protection/>
    </xf>
    <xf numFmtId="0" fontId="2" fillId="0" borderId="28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2 10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AP137"/>
  <sheetViews>
    <sheetView tabSelected="1" zoomScale="75" zoomScaleNormal="75" zoomScaleSheetLayoutView="70" zoomScalePageLayoutView="0" workbookViewId="0" topLeftCell="A1">
      <selection activeCell="A1" sqref="A1"/>
    </sheetView>
  </sheetViews>
  <sheetFormatPr defaultColWidth="9.140625" defaultRowHeight="12.75"/>
  <cols>
    <col min="1" max="1" width="11.421875" style="2" customWidth="1"/>
    <col min="2" max="4" width="9.140625" style="2" customWidth="1"/>
    <col min="5" max="5" width="20.8515625" style="2" customWidth="1"/>
    <col min="6" max="29" width="5.57421875" style="2" customWidth="1"/>
    <col min="30" max="33" width="3.140625" style="2" customWidth="1"/>
    <col min="34" max="37" width="3.7109375" style="2" customWidth="1"/>
    <col min="38" max="38" width="27.00390625" style="2" customWidth="1"/>
    <col min="39" max="16384" width="9.140625" style="2" customWidth="1"/>
  </cols>
  <sheetData>
    <row r="1" ht="15.75">
      <c r="A1" s="88"/>
    </row>
    <row r="2" spans="1:38" ht="15.75">
      <c r="A2" s="12"/>
      <c r="B2" s="259" t="s">
        <v>211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77"/>
      <c r="AE2" s="77"/>
      <c r="AF2" s="77"/>
      <c r="AG2" s="77"/>
      <c r="AH2" s="77"/>
      <c r="AI2" s="77"/>
      <c r="AJ2" s="77"/>
      <c r="AK2" s="77"/>
      <c r="AL2" s="12"/>
    </row>
    <row r="3" spans="1:38" ht="15.75">
      <c r="A3" s="12"/>
      <c r="B3" s="260" t="s">
        <v>209</v>
      </c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78"/>
      <c r="AE3" s="78"/>
      <c r="AF3" s="78"/>
      <c r="AG3" s="78"/>
      <c r="AH3" s="41"/>
      <c r="AI3" s="41"/>
      <c r="AJ3" s="41"/>
      <c r="AK3" s="41"/>
      <c r="AL3" s="12"/>
    </row>
    <row r="4" spans="1:38" ht="15">
      <c r="A4" s="266" t="s">
        <v>213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73"/>
      <c r="AE4" s="73"/>
      <c r="AF4" s="73"/>
      <c r="AG4" s="73"/>
      <c r="AH4" s="79"/>
      <c r="AI4" s="79"/>
      <c r="AJ4" s="79"/>
      <c r="AK4" s="79"/>
      <c r="AL4" s="12"/>
    </row>
    <row r="5" spans="1:38" ht="15" thickBot="1">
      <c r="A5" s="12"/>
      <c r="B5" s="261" t="s">
        <v>220</v>
      </c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</row>
    <row r="6" spans="1:39" ht="12.75">
      <c r="A6" s="268" t="s">
        <v>210</v>
      </c>
      <c r="B6" s="270" t="s">
        <v>0</v>
      </c>
      <c r="C6" s="270"/>
      <c r="D6" s="270"/>
      <c r="E6" s="351"/>
      <c r="F6" s="272" t="s">
        <v>23</v>
      </c>
      <c r="G6" s="272"/>
      <c r="H6" s="272"/>
      <c r="I6" s="273"/>
      <c r="J6" s="274" t="s">
        <v>24</v>
      </c>
      <c r="K6" s="272"/>
      <c r="L6" s="272"/>
      <c r="M6" s="273"/>
      <c r="N6" s="274" t="s">
        <v>25</v>
      </c>
      <c r="O6" s="272"/>
      <c r="P6" s="272"/>
      <c r="Q6" s="273"/>
      <c r="R6" s="274" t="s">
        <v>26</v>
      </c>
      <c r="S6" s="272"/>
      <c r="T6" s="272"/>
      <c r="U6" s="273"/>
      <c r="V6" s="274" t="s">
        <v>27</v>
      </c>
      <c r="W6" s="272"/>
      <c r="X6" s="272"/>
      <c r="Y6" s="273"/>
      <c r="Z6" s="274" t="s">
        <v>28</v>
      </c>
      <c r="AA6" s="272"/>
      <c r="AB6" s="272"/>
      <c r="AC6" s="273"/>
      <c r="AD6" s="274" t="s">
        <v>208</v>
      </c>
      <c r="AE6" s="272"/>
      <c r="AF6" s="272"/>
      <c r="AG6" s="273"/>
      <c r="AH6" s="274" t="s">
        <v>74</v>
      </c>
      <c r="AI6" s="272"/>
      <c r="AJ6" s="272"/>
      <c r="AK6" s="275"/>
      <c r="AL6" s="263" t="s">
        <v>59</v>
      </c>
      <c r="AM6" s="89"/>
    </row>
    <row r="7" spans="1:38" ht="12.75">
      <c r="A7" s="269"/>
      <c r="B7" s="271"/>
      <c r="C7" s="271"/>
      <c r="D7" s="271"/>
      <c r="E7" s="352"/>
      <c r="F7" s="250">
        <v>14</v>
      </c>
      <c r="G7" s="250"/>
      <c r="H7" s="250"/>
      <c r="I7" s="251"/>
      <c r="J7" s="249">
        <v>14</v>
      </c>
      <c r="K7" s="250"/>
      <c r="L7" s="250"/>
      <c r="M7" s="251"/>
      <c r="N7" s="249">
        <v>14</v>
      </c>
      <c r="O7" s="250"/>
      <c r="P7" s="250"/>
      <c r="Q7" s="251"/>
      <c r="R7" s="249">
        <v>14</v>
      </c>
      <c r="S7" s="250"/>
      <c r="T7" s="250"/>
      <c r="U7" s="251"/>
      <c r="V7" s="249">
        <v>14</v>
      </c>
      <c r="W7" s="250"/>
      <c r="X7" s="250"/>
      <c r="Y7" s="251"/>
      <c r="Z7" s="249">
        <v>14</v>
      </c>
      <c r="AA7" s="250"/>
      <c r="AB7" s="250"/>
      <c r="AC7" s="251"/>
      <c r="AD7" s="249">
        <v>14</v>
      </c>
      <c r="AE7" s="250"/>
      <c r="AF7" s="250"/>
      <c r="AG7" s="251"/>
      <c r="AH7" s="249">
        <v>12</v>
      </c>
      <c r="AI7" s="250"/>
      <c r="AJ7" s="250"/>
      <c r="AK7" s="276"/>
      <c r="AL7" s="264"/>
    </row>
    <row r="8" spans="1:38" ht="13.5" thickBot="1">
      <c r="A8" s="353"/>
      <c r="B8" s="354"/>
      <c r="C8" s="354"/>
      <c r="D8" s="354"/>
      <c r="E8" s="355"/>
      <c r="F8" s="38" t="s">
        <v>1</v>
      </c>
      <c r="G8" s="42" t="s">
        <v>2</v>
      </c>
      <c r="H8" s="42" t="s">
        <v>3</v>
      </c>
      <c r="I8" s="42" t="s">
        <v>4</v>
      </c>
      <c r="J8" s="42" t="s">
        <v>1</v>
      </c>
      <c r="K8" s="42" t="s">
        <v>2</v>
      </c>
      <c r="L8" s="42" t="s">
        <v>3</v>
      </c>
      <c r="M8" s="42" t="s">
        <v>4</v>
      </c>
      <c r="N8" s="42" t="s">
        <v>1</v>
      </c>
      <c r="O8" s="42" t="s">
        <v>2</v>
      </c>
      <c r="P8" s="42" t="s">
        <v>3</v>
      </c>
      <c r="Q8" s="42" t="s">
        <v>4</v>
      </c>
      <c r="R8" s="42" t="s">
        <v>1</v>
      </c>
      <c r="S8" s="42" t="s">
        <v>2</v>
      </c>
      <c r="T8" s="42" t="s">
        <v>3</v>
      </c>
      <c r="U8" s="42" t="s">
        <v>4</v>
      </c>
      <c r="V8" s="42" t="s">
        <v>1</v>
      </c>
      <c r="W8" s="42" t="s">
        <v>2</v>
      </c>
      <c r="X8" s="42" t="s">
        <v>3</v>
      </c>
      <c r="Y8" s="42" t="s">
        <v>4</v>
      </c>
      <c r="Z8" s="42" t="s">
        <v>1</v>
      </c>
      <c r="AA8" s="42" t="s">
        <v>2</v>
      </c>
      <c r="AB8" s="42" t="s">
        <v>3</v>
      </c>
      <c r="AC8" s="42" t="s">
        <v>4</v>
      </c>
      <c r="AD8" s="42" t="s">
        <v>1</v>
      </c>
      <c r="AE8" s="42" t="s">
        <v>2</v>
      </c>
      <c r="AF8" s="42" t="s">
        <v>3</v>
      </c>
      <c r="AG8" s="42" t="s">
        <v>4</v>
      </c>
      <c r="AH8" s="42" t="s">
        <v>1</v>
      </c>
      <c r="AI8" s="42" t="s">
        <v>2</v>
      </c>
      <c r="AJ8" s="150" t="s">
        <v>3</v>
      </c>
      <c r="AK8" s="43" t="s">
        <v>4</v>
      </c>
      <c r="AL8" s="265"/>
    </row>
    <row r="9" spans="1:38" ht="13.5" thickBot="1">
      <c r="A9" s="359"/>
      <c r="B9" s="360"/>
      <c r="C9" s="360"/>
      <c r="D9" s="360"/>
      <c r="E9" s="361"/>
      <c r="F9" s="252" t="s">
        <v>107</v>
      </c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13"/>
    </row>
    <row r="10" spans="1:38" ht="12.75">
      <c r="A10" s="51" t="s">
        <v>138</v>
      </c>
      <c r="B10" s="232" t="s">
        <v>96</v>
      </c>
      <c r="C10" s="232"/>
      <c r="D10" s="232"/>
      <c r="E10" s="232"/>
      <c r="F10" s="51">
        <v>2</v>
      </c>
      <c r="G10" s="52">
        <v>0</v>
      </c>
      <c r="H10" s="52" t="s">
        <v>6</v>
      </c>
      <c r="I10" s="53">
        <v>3</v>
      </c>
      <c r="J10" s="47"/>
      <c r="K10" s="47"/>
      <c r="L10" s="47"/>
      <c r="M10" s="47"/>
      <c r="N10" s="54"/>
      <c r="O10" s="47"/>
      <c r="P10" s="47"/>
      <c r="Q10" s="47"/>
      <c r="R10" s="54"/>
      <c r="S10" s="47"/>
      <c r="T10" s="47"/>
      <c r="U10" s="47"/>
      <c r="V10" s="54"/>
      <c r="W10" s="47"/>
      <c r="X10" s="47"/>
      <c r="Y10" s="55"/>
      <c r="Z10" s="54"/>
      <c r="AA10" s="47"/>
      <c r="AB10" s="47"/>
      <c r="AC10" s="55"/>
      <c r="AD10" s="47"/>
      <c r="AE10" s="47"/>
      <c r="AF10" s="47"/>
      <c r="AG10" s="47"/>
      <c r="AH10" s="54"/>
      <c r="AI10" s="47"/>
      <c r="AJ10" s="47"/>
      <c r="AK10" s="55"/>
      <c r="AL10" s="33" t="s">
        <v>116</v>
      </c>
    </row>
    <row r="11" spans="1:38" ht="12.75">
      <c r="A11" s="3" t="s">
        <v>139</v>
      </c>
      <c r="B11" s="241" t="s">
        <v>114</v>
      </c>
      <c r="C11" s="241"/>
      <c r="D11" s="241"/>
      <c r="E11" s="242"/>
      <c r="F11" s="3">
        <v>2</v>
      </c>
      <c r="G11" s="82">
        <v>1</v>
      </c>
      <c r="H11" s="82" t="s">
        <v>5</v>
      </c>
      <c r="I11" s="56">
        <v>4</v>
      </c>
      <c r="J11" s="47"/>
      <c r="K11" s="47"/>
      <c r="L11" s="47"/>
      <c r="M11" s="47"/>
      <c r="N11" s="54"/>
      <c r="O11" s="47"/>
      <c r="P11" s="47"/>
      <c r="Q11" s="47"/>
      <c r="R11" s="54"/>
      <c r="S11" s="47"/>
      <c r="T11" s="47"/>
      <c r="U11" s="47"/>
      <c r="V11" s="54"/>
      <c r="W11" s="47"/>
      <c r="X11" s="47"/>
      <c r="Y11" s="55"/>
      <c r="Z11" s="54"/>
      <c r="AA11" s="47"/>
      <c r="AB11" s="47"/>
      <c r="AC11" s="55"/>
      <c r="AD11" s="47"/>
      <c r="AE11" s="47"/>
      <c r="AF11" s="47"/>
      <c r="AG11" s="47"/>
      <c r="AH11" s="54"/>
      <c r="AI11" s="47"/>
      <c r="AJ11" s="47"/>
      <c r="AK11" s="55"/>
      <c r="AL11" s="16" t="s">
        <v>87</v>
      </c>
    </row>
    <row r="12" spans="1:38" ht="12.75">
      <c r="A12" s="3" t="s">
        <v>142</v>
      </c>
      <c r="B12" s="247" t="s">
        <v>70</v>
      </c>
      <c r="C12" s="247"/>
      <c r="D12" s="247"/>
      <c r="E12" s="248"/>
      <c r="F12" s="3">
        <v>0</v>
      </c>
      <c r="G12" s="82">
        <v>2</v>
      </c>
      <c r="H12" s="82" t="s">
        <v>5</v>
      </c>
      <c r="I12" s="56">
        <v>3</v>
      </c>
      <c r="J12" s="47"/>
      <c r="K12" s="47"/>
      <c r="L12" s="47"/>
      <c r="M12" s="47"/>
      <c r="N12" s="54"/>
      <c r="O12" s="47"/>
      <c r="P12" s="47"/>
      <c r="Q12" s="47"/>
      <c r="R12" s="54"/>
      <c r="S12" s="47"/>
      <c r="T12" s="47"/>
      <c r="U12" s="47"/>
      <c r="V12" s="54"/>
      <c r="W12" s="47"/>
      <c r="X12" s="47"/>
      <c r="Y12" s="55"/>
      <c r="Z12" s="54"/>
      <c r="AA12" s="47"/>
      <c r="AB12" s="47"/>
      <c r="AC12" s="55"/>
      <c r="AD12" s="47"/>
      <c r="AE12" s="47"/>
      <c r="AF12" s="47"/>
      <c r="AG12" s="47"/>
      <c r="AH12" s="54"/>
      <c r="AI12" s="47"/>
      <c r="AJ12" s="47"/>
      <c r="AK12" s="55"/>
      <c r="AL12" s="16" t="s">
        <v>123</v>
      </c>
    </row>
    <row r="13" spans="1:38" ht="12.75">
      <c r="A13" s="3" t="s">
        <v>165</v>
      </c>
      <c r="B13" s="241" t="s">
        <v>12</v>
      </c>
      <c r="C13" s="241"/>
      <c r="D13" s="241"/>
      <c r="E13" s="242"/>
      <c r="F13" s="3">
        <v>0</v>
      </c>
      <c r="G13" s="82">
        <v>2</v>
      </c>
      <c r="H13" s="82" t="s">
        <v>5</v>
      </c>
      <c r="I13" s="56">
        <v>3</v>
      </c>
      <c r="J13" s="47"/>
      <c r="K13" s="47"/>
      <c r="L13" s="47"/>
      <c r="M13" s="47"/>
      <c r="N13" s="54"/>
      <c r="O13" s="47"/>
      <c r="P13" s="47"/>
      <c r="Q13" s="47"/>
      <c r="R13" s="54"/>
      <c r="S13" s="47"/>
      <c r="T13" s="47"/>
      <c r="U13" s="47"/>
      <c r="V13" s="54"/>
      <c r="W13" s="47"/>
      <c r="X13" s="47"/>
      <c r="Y13" s="55"/>
      <c r="Z13" s="54"/>
      <c r="AA13" s="47"/>
      <c r="AB13" s="47"/>
      <c r="AC13" s="55"/>
      <c r="AD13" s="47"/>
      <c r="AE13" s="47"/>
      <c r="AF13" s="47"/>
      <c r="AG13" s="47"/>
      <c r="AH13" s="54"/>
      <c r="AI13" s="47"/>
      <c r="AJ13" s="47"/>
      <c r="AK13" s="55"/>
      <c r="AL13" s="16" t="s">
        <v>64</v>
      </c>
    </row>
    <row r="14" spans="1:38" ht="12.75">
      <c r="A14" s="3" t="s">
        <v>141</v>
      </c>
      <c r="B14" s="241" t="s">
        <v>97</v>
      </c>
      <c r="C14" s="241"/>
      <c r="D14" s="241"/>
      <c r="E14" s="242"/>
      <c r="F14" s="3">
        <v>2</v>
      </c>
      <c r="G14" s="82">
        <v>2</v>
      </c>
      <c r="H14" s="82" t="s">
        <v>6</v>
      </c>
      <c r="I14" s="56">
        <v>5</v>
      </c>
      <c r="J14" s="47"/>
      <c r="K14" s="47"/>
      <c r="L14" s="47"/>
      <c r="M14" s="47"/>
      <c r="N14" s="54"/>
      <c r="O14" s="47"/>
      <c r="P14" s="47"/>
      <c r="Q14" s="47"/>
      <c r="R14" s="54"/>
      <c r="S14" s="47"/>
      <c r="T14" s="47"/>
      <c r="U14" s="47"/>
      <c r="V14" s="54"/>
      <c r="W14" s="47"/>
      <c r="X14" s="47"/>
      <c r="Y14" s="55"/>
      <c r="Z14" s="54"/>
      <c r="AA14" s="47"/>
      <c r="AB14" s="47"/>
      <c r="AC14" s="55"/>
      <c r="AD14" s="47"/>
      <c r="AE14" s="47"/>
      <c r="AF14" s="47"/>
      <c r="AG14" s="47"/>
      <c r="AH14" s="54"/>
      <c r="AI14" s="47"/>
      <c r="AJ14" s="47"/>
      <c r="AK14" s="55"/>
      <c r="AL14" s="16" t="s">
        <v>216</v>
      </c>
    </row>
    <row r="15" spans="1:38" ht="13.5" thickBot="1">
      <c r="A15" s="3" t="s">
        <v>140</v>
      </c>
      <c r="B15" s="241" t="s">
        <v>111</v>
      </c>
      <c r="C15" s="241"/>
      <c r="D15" s="241"/>
      <c r="E15" s="242"/>
      <c r="F15" s="39">
        <v>2</v>
      </c>
      <c r="G15" s="42">
        <v>1</v>
      </c>
      <c r="H15" s="42" t="s">
        <v>6</v>
      </c>
      <c r="I15" s="43">
        <v>4</v>
      </c>
      <c r="J15" s="47"/>
      <c r="K15" s="47"/>
      <c r="L15" s="47"/>
      <c r="M15" s="47"/>
      <c r="N15" s="54"/>
      <c r="O15" s="47"/>
      <c r="P15" s="47"/>
      <c r="Q15" s="47"/>
      <c r="R15" s="54"/>
      <c r="S15" s="47"/>
      <c r="T15" s="47"/>
      <c r="U15" s="47"/>
      <c r="V15" s="54"/>
      <c r="W15" s="47"/>
      <c r="X15" s="47"/>
      <c r="Y15" s="55"/>
      <c r="Z15" s="54"/>
      <c r="AA15" s="47"/>
      <c r="AB15" s="47"/>
      <c r="AC15" s="55"/>
      <c r="AD15" s="47"/>
      <c r="AE15" s="47"/>
      <c r="AF15" s="47"/>
      <c r="AG15" s="47"/>
      <c r="AH15" s="54"/>
      <c r="AI15" s="47"/>
      <c r="AJ15" s="47"/>
      <c r="AK15" s="55"/>
      <c r="AL15" s="16" t="s">
        <v>63</v>
      </c>
    </row>
    <row r="16" spans="1:38" ht="12.75">
      <c r="A16" s="3" t="s">
        <v>166</v>
      </c>
      <c r="B16" s="241" t="s">
        <v>13</v>
      </c>
      <c r="C16" s="241"/>
      <c r="D16" s="241"/>
      <c r="E16" s="242"/>
      <c r="F16" s="346"/>
      <c r="G16" s="297"/>
      <c r="H16" s="297"/>
      <c r="I16" s="298"/>
      <c r="J16" s="44">
        <v>0</v>
      </c>
      <c r="K16" s="45">
        <v>2</v>
      </c>
      <c r="L16" s="45" t="s">
        <v>5</v>
      </c>
      <c r="M16" s="46">
        <v>3</v>
      </c>
      <c r="N16" s="54"/>
      <c r="O16" s="47"/>
      <c r="P16" s="47"/>
      <c r="Q16" s="47"/>
      <c r="R16" s="54"/>
      <c r="S16" s="47"/>
      <c r="T16" s="47"/>
      <c r="U16" s="47"/>
      <c r="V16" s="54"/>
      <c r="W16" s="47"/>
      <c r="X16" s="47"/>
      <c r="Y16" s="55"/>
      <c r="Z16" s="54"/>
      <c r="AA16" s="47"/>
      <c r="AB16" s="47"/>
      <c r="AC16" s="55"/>
      <c r="AD16" s="47"/>
      <c r="AE16" s="47"/>
      <c r="AF16" s="47"/>
      <c r="AG16" s="47"/>
      <c r="AH16" s="54"/>
      <c r="AI16" s="47"/>
      <c r="AJ16" s="47"/>
      <c r="AK16" s="55"/>
      <c r="AL16" s="16" t="s">
        <v>217</v>
      </c>
    </row>
    <row r="17" spans="1:38" ht="12.75">
      <c r="A17" s="3" t="s">
        <v>147</v>
      </c>
      <c r="B17" s="244" t="s">
        <v>206</v>
      </c>
      <c r="C17" s="244"/>
      <c r="D17" s="244"/>
      <c r="E17" s="245"/>
      <c r="F17" s="347"/>
      <c r="G17" s="241"/>
      <c r="H17" s="241"/>
      <c r="I17" s="242"/>
      <c r="J17" s="3">
        <v>2</v>
      </c>
      <c r="K17" s="82">
        <v>1</v>
      </c>
      <c r="L17" s="82" t="s">
        <v>6</v>
      </c>
      <c r="M17" s="56">
        <v>4</v>
      </c>
      <c r="N17" s="54"/>
      <c r="O17" s="47"/>
      <c r="P17" s="47"/>
      <c r="Q17" s="47"/>
      <c r="R17" s="54"/>
      <c r="S17" s="47"/>
      <c r="T17" s="47"/>
      <c r="U17" s="47"/>
      <c r="V17" s="54"/>
      <c r="W17" s="47"/>
      <c r="X17" s="47"/>
      <c r="Y17" s="55"/>
      <c r="Z17" s="54"/>
      <c r="AA17" s="47"/>
      <c r="AB17" s="47"/>
      <c r="AC17" s="55"/>
      <c r="AD17" s="47"/>
      <c r="AE17" s="47"/>
      <c r="AF17" s="47"/>
      <c r="AG17" s="47"/>
      <c r="AH17" s="54"/>
      <c r="AI17" s="47"/>
      <c r="AJ17" s="47"/>
      <c r="AK17" s="55"/>
      <c r="AL17" s="16" t="s">
        <v>88</v>
      </c>
    </row>
    <row r="18" spans="1:38" ht="12.75">
      <c r="A18" s="3" t="s">
        <v>144</v>
      </c>
      <c r="B18" s="241" t="s">
        <v>115</v>
      </c>
      <c r="C18" s="241"/>
      <c r="D18" s="241"/>
      <c r="E18" s="242"/>
      <c r="F18" s="347"/>
      <c r="G18" s="241"/>
      <c r="H18" s="241"/>
      <c r="I18" s="242"/>
      <c r="J18" s="3">
        <v>2</v>
      </c>
      <c r="K18" s="82">
        <v>1</v>
      </c>
      <c r="L18" s="82" t="s">
        <v>5</v>
      </c>
      <c r="M18" s="56">
        <v>3</v>
      </c>
      <c r="N18" s="54"/>
      <c r="O18" s="47"/>
      <c r="P18" s="47"/>
      <c r="Q18" s="47"/>
      <c r="R18" s="54"/>
      <c r="S18" s="47"/>
      <c r="T18" s="47"/>
      <c r="U18" s="47"/>
      <c r="V18" s="54"/>
      <c r="W18" s="47"/>
      <c r="X18" s="47"/>
      <c r="Y18" s="55"/>
      <c r="Z18" s="54"/>
      <c r="AA18" s="47"/>
      <c r="AB18" s="47"/>
      <c r="AC18" s="55"/>
      <c r="AD18" s="47"/>
      <c r="AE18" s="47"/>
      <c r="AF18" s="47"/>
      <c r="AG18" s="47"/>
      <c r="AH18" s="54"/>
      <c r="AI18" s="47"/>
      <c r="AJ18" s="47"/>
      <c r="AK18" s="55"/>
      <c r="AL18" s="16" t="s">
        <v>85</v>
      </c>
    </row>
    <row r="19" spans="1:38" ht="12.75">
      <c r="A19" s="3" t="s">
        <v>145</v>
      </c>
      <c r="B19" s="241" t="s">
        <v>98</v>
      </c>
      <c r="C19" s="241"/>
      <c r="D19" s="241"/>
      <c r="E19" s="242"/>
      <c r="F19" s="348"/>
      <c r="G19" s="290"/>
      <c r="H19" s="290"/>
      <c r="I19" s="292"/>
      <c r="J19" s="3">
        <v>2</v>
      </c>
      <c r="K19" s="82">
        <v>1</v>
      </c>
      <c r="L19" s="82" t="s">
        <v>6</v>
      </c>
      <c r="M19" s="56">
        <v>4</v>
      </c>
      <c r="N19" s="54"/>
      <c r="O19" s="47"/>
      <c r="P19" s="47"/>
      <c r="Q19" s="47"/>
      <c r="R19" s="54"/>
      <c r="S19" s="47"/>
      <c r="T19" s="47"/>
      <c r="U19" s="47"/>
      <c r="V19" s="54"/>
      <c r="W19" s="47"/>
      <c r="X19" s="47"/>
      <c r="Y19" s="55"/>
      <c r="Z19" s="54"/>
      <c r="AA19" s="47"/>
      <c r="AB19" s="47"/>
      <c r="AC19" s="55"/>
      <c r="AD19" s="47"/>
      <c r="AE19" s="47"/>
      <c r="AF19" s="47"/>
      <c r="AG19" s="47"/>
      <c r="AH19" s="54"/>
      <c r="AI19" s="47"/>
      <c r="AJ19" s="47"/>
      <c r="AK19" s="55"/>
      <c r="AL19" s="16" t="s">
        <v>54</v>
      </c>
    </row>
    <row r="20" spans="1:38" ht="12.75">
      <c r="A20" s="3" t="s">
        <v>146</v>
      </c>
      <c r="B20" s="241" t="s">
        <v>99</v>
      </c>
      <c r="C20" s="241"/>
      <c r="D20" s="241"/>
      <c r="E20" s="242"/>
      <c r="F20" s="349"/>
      <c r="G20" s="94"/>
      <c r="H20" s="94"/>
      <c r="I20" s="156"/>
      <c r="J20" s="3">
        <v>2</v>
      </c>
      <c r="K20" s="82">
        <v>1</v>
      </c>
      <c r="L20" s="82" t="s">
        <v>6</v>
      </c>
      <c r="M20" s="56">
        <v>4</v>
      </c>
      <c r="N20" s="127"/>
      <c r="O20" s="89"/>
      <c r="P20" s="89"/>
      <c r="Q20" s="89"/>
      <c r="R20" s="54"/>
      <c r="S20" s="47"/>
      <c r="T20" s="47"/>
      <c r="U20" s="47"/>
      <c r="V20" s="54"/>
      <c r="W20" s="47"/>
      <c r="X20" s="47"/>
      <c r="Y20" s="55"/>
      <c r="Z20" s="54"/>
      <c r="AA20" s="47"/>
      <c r="AB20" s="47"/>
      <c r="AC20" s="55"/>
      <c r="AD20" s="47"/>
      <c r="AE20" s="47"/>
      <c r="AF20" s="47"/>
      <c r="AG20" s="47"/>
      <c r="AH20" s="54"/>
      <c r="AI20" s="47"/>
      <c r="AJ20" s="47"/>
      <c r="AK20" s="55"/>
      <c r="AL20" s="16" t="s">
        <v>58</v>
      </c>
    </row>
    <row r="21" spans="1:38" ht="12.75">
      <c r="A21" s="3" t="s">
        <v>148</v>
      </c>
      <c r="B21" s="241" t="s">
        <v>100</v>
      </c>
      <c r="C21" s="241"/>
      <c r="D21" s="241"/>
      <c r="E21" s="242"/>
      <c r="F21" s="350"/>
      <c r="G21" s="128"/>
      <c r="H21" s="128"/>
      <c r="I21" s="130"/>
      <c r="J21" s="3">
        <v>2</v>
      </c>
      <c r="K21" s="82">
        <v>1</v>
      </c>
      <c r="L21" s="82" t="s">
        <v>6</v>
      </c>
      <c r="M21" s="56">
        <v>3</v>
      </c>
      <c r="N21" s="54"/>
      <c r="O21" s="47"/>
      <c r="P21" s="47"/>
      <c r="Q21" s="47"/>
      <c r="R21" s="54"/>
      <c r="S21" s="47"/>
      <c r="T21" s="47"/>
      <c r="U21" s="47"/>
      <c r="V21" s="54"/>
      <c r="W21" s="47"/>
      <c r="X21" s="47"/>
      <c r="Y21" s="55"/>
      <c r="Z21" s="54"/>
      <c r="AA21" s="47"/>
      <c r="AB21" s="47"/>
      <c r="AC21" s="55"/>
      <c r="AD21" s="47"/>
      <c r="AE21" s="47"/>
      <c r="AF21" s="47"/>
      <c r="AG21" s="47"/>
      <c r="AH21" s="54"/>
      <c r="AI21" s="47"/>
      <c r="AJ21" s="47"/>
      <c r="AK21" s="55"/>
      <c r="AL21" s="33" t="s">
        <v>86</v>
      </c>
    </row>
    <row r="22" spans="1:38" ht="12.75">
      <c r="A22" s="3" t="s">
        <v>143</v>
      </c>
      <c r="B22" s="241" t="s">
        <v>122</v>
      </c>
      <c r="C22" s="241"/>
      <c r="D22" s="241"/>
      <c r="E22" s="242"/>
      <c r="F22" s="350"/>
      <c r="G22" s="128"/>
      <c r="H22" s="128"/>
      <c r="I22" s="130"/>
      <c r="J22" s="3">
        <v>2</v>
      </c>
      <c r="K22" s="82">
        <v>1</v>
      </c>
      <c r="L22" s="82" t="s">
        <v>6</v>
      </c>
      <c r="M22" s="56">
        <v>4</v>
      </c>
      <c r="N22" s="54"/>
      <c r="O22" s="47"/>
      <c r="P22" s="47"/>
      <c r="Q22" s="47"/>
      <c r="R22" s="54"/>
      <c r="S22" s="47"/>
      <c r="T22" s="47"/>
      <c r="U22" s="47"/>
      <c r="V22" s="54"/>
      <c r="W22" s="47"/>
      <c r="X22" s="47"/>
      <c r="Y22" s="55"/>
      <c r="Z22" s="54"/>
      <c r="AA22" s="47"/>
      <c r="AB22" s="47"/>
      <c r="AC22" s="55"/>
      <c r="AD22" s="47"/>
      <c r="AE22" s="47"/>
      <c r="AF22" s="47"/>
      <c r="AG22" s="47"/>
      <c r="AH22" s="54"/>
      <c r="AI22" s="47"/>
      <c r="AJ22" s="47"/>
      <c r="AK22" s="55"/>
      <c r="AL22" s="33" t="s">
        <v>117</v>
      </c>
    </row>
    <row r="23" spans="1:38" ht="13.5" thickBot="1">
      <c r="A23" s="3" t="s">
        <v>149</v>
      </c>
      <c r="B23" s="241" t="s">
        <v>113</v>
      </c>
      <c r="C23" s="241"/>
      <c r="D23" s="241"/>
      <c r="E23" s="242"/>
      <c r="F23" s="224"/>
      <c r="G23" s="165"/>
      <c r="H23" s="165"/>
      <c r="I23" s="223"/>
      <c r="J23" s="39">
        <v>2</v>
      </c>
      <c r="K23" s="42">
        <v>0</v>
      </c>
      <c r="L23" s="42" t="s">
        <v>6</v>
      </c>
      <c r="M23" s="43">
        <v>3</v>
      </c>
      <c r="N23" s="129"/>
      <c r="O23" s="81"/>
      <c r="P23" s="81"/>
      <c r="Q23" s="81"/>
      <c r="R23" s="129"/>
      <c r="S23" s="215"/>
      <c r="T23" s="81"/>
      <c r="U23" s="136"/>
      <c r="V23" s="134"/>
      <c r="W23" s="135"/>
      <c r="X23" s="135"/>
      <c r="Y23" s="216"/>
      <c r="Z23" s="134"/>
      <c r="AA23" s="135"/>
      <c r="AB23" s="135"/>
      <c r="AC23" s="216"/>
      <c r="AD23" s="129"/>
      <c r="AE23" s="81"/>
      <c r="AF23" s="81"/>
      <c r="AG23" s="81"/>
      <c r="AH23" s="129"/>
      <c r="AI23" s="81"/>
      <c r="AJ23" s="81"/>
      <c r="AK23" s="136"/>
      <c r="AL23" s="14" t="s">
        <v>58</v>
      </c>
    </row>
    <row r="24" spans="1:41" ht="15">
      <c r="A24" s="204" t="s">
        <v>221</v>
      </c>
      <c r="B24" s="277" t="s">
        <v>222</v>
      </c>
      <c r="C24" s="278"/>
      <c r="D24" s="278"/>
      <c r="E24" s="279"/>
      <c r="F24" s="362"/>
      <c r="G24" s="363"/>
      <c r="H24" s="363"/>
      <c r="I24" s="363"/>
      <c r="J24" s="363"/>
      <c r="K24" s="363"/>
      <c r="L24" s="363"/>
      <c r="M24" s="363"/>
      <c r="N24" s="204">
        <v>2</v>
      </c>
      <c r="O24" s="206">
        <v>0</v>
      </c>
      <c r="P24" s="206" t="s">
        <v>6</v>
      </c>
      <c r="Q24" s="207">
        <v>2</v>
      </c>
      <c r="R24" s="208"/>
      <c r="S24" s="208"/>
      <c r="T24" s="208"/>
      <c r="U24" s="214"/>
      <c r="V24" s="208"/>
      <c r="W24" s="208"/>
      <c r="X24" s="208"/>
      <c r="Y24" s="214"/>
      <c r="Z24" s="208"/>
      <c r="AA24" s="208"/>
      <c r="AB24" s="208"/>
      <c r="AC24" s="214"/>
      <c r="AD24" s="208"/>
      <c r="AE24" s="208"/>
      <c r="AF24" s="208"/>
      <c r="AG24" s="209"/>
      <c r="AH24" s="234"/>
      <c r="AI24" s="234"/>
      <c r="AJ24" s="234"/>
      <c r="AK24" s="234"/>
      <c r="AL24" s="218" t="s">
        <v>223</v>
      </c>
      <c r="AM24" s="217"/>
      <c r="AN24" s="217"/>
      <c r="AO24" s="217"/>
    </row>
    <row r="25" spans="1:41" ht="12.75">
      <c r="A25" s="210" t="s">
        <v>224</v>
      </c>
      <c r="B25" s="235" t="s">
        <v>225</v>
      </c>
      <c r="C25" s="236"/>
      <c r="D25" s="236"/>
      <c r="E25" s="237"/>
      <c r="F25" s="221"/>
      <c r="G25" s="222"/>
      <c r="H25" s="222"/>
      <c r="I25" s="222"/>
      <c r="J25" s="222"/>
      <c r="K25" s="222"/>
      <c r="L25" s="222"/>
      <c r="M25" s="222"/>
      <c r="N25" s="364">
        <v>2</v>
      </c>
      <c r="O25" s="210">
        <v>0</v>
      </c>
      <c r="P25" s="210" t="s">
        <v>6</v>
      </c>
      <c r="Q25" s="365">
        <v>2</v>
      </c>
      <c r="R25" s="208"/>
      <c r="S25" s="208"/>
      <c r="T25" s="208"/>
      <c r="U25" s="208"/>
      <c r="V25" s="212"/>
      <c r="W25" s="208"/>
      <c r="X25" s="208"/>
      <c r="Y25" s="213"/>
      <c r="Z25" s="208"/>
      <c r="AA25" s="208"/>
      <c r="AB25" s="208"/>
      <c r="AC25" s="208"/>
      <c r="AD25" s="212"/>
      <c r="AE25" s="208"/>
      <c r="AF25" s="208"/>
      <c r="AG25" s="213"/>
      <c r="AH25" s="238"/>
      <c r="AI25" s="234"/>
      <c r="AJ25" s="234"/>
      <c r="AK25" s="239"/>
      <c r="AL25" s="202" t="s">
        <v>124</v>
      </c>
      <c r="AM25" s="57"/>
      <c r="AN25" s="57"/>
      <c r="AO25" s="57"/>
    </row>
    <row r="26" spans="1:38" ht="15">
      <c r="A26" s="3" t="s">
        <v>153</v>
      </c>
      <c r="B26" s="114" t="s">
        <v>112</v>
      </c>
      <c r="C26" s="128"/>
      <c r="D26" s="128"/>
      <c r="E26" s="130"/>
      <c r="F26" s="74"/>
      <c r="G26" s="75"/>
      <c r="H26" s="75"/>
      <c r="I26" s="75"/>
      <c r="J26" s="75"/>
      <c r="K26" s="75"/>
      <c r="L26" s="75"/>
      <c r="M26" s="75"/>
      <c r="N26" s="3">
        <v>2</v>
      </c>
      <c r="O26" s="82">
        <v>1</v>
      </c>
      <c r="P26" s="82" t="s">
        <v>6</v>
      </c>
      <c r="Q26" s="56">
        <v>4</v>
      </c>
      <c r="R26" s="47"/>
      <c r="S26" s="47"/>
      <c r="T26" s="47"/>
      <c r="U26" s="47"/>
      <c r="V26" s="54"/>
      <c r="W26" s="47"/>
      <c r="X26" s="47"/>
      <c r="Y26" s="55"/>
      <c r="Z26" s="54"/>
      <c r="AA26" s="47"/>
      <c r="AB26" s="47"/>
      <c r="AC26" s="55"/>
      <c r="AD26" s="47"/>
      <c r="AE26" s="47"/>
      <c r="AF26" s="47"/>
      <c r="AG26" s="47"/>
      <c r="AH26" s="54"/>
      <c r="AI26" s="47"/>
      <c r="AJ26" s="47"/>
      <c r="AK26" s="55"/>
      <c r="AL26" s="34" t="s">
        <v>89</v>
      </c>
    </row>
    <row r="27" spans="1:38" ht="12.75">
      <c r="A27" s="3" t="s">
        <v>151</v>
      </c>
      <c r="B27" s="232" t="s">
        <v>34</v>
      </c>
      <c r="C27" s="232"/>
      <c r="D27" s="232"/>
      <c r="E27" s="233"/>
      <c r="F27" s="126"/>
      <c r="G27" s="94"/>
      <c r="H27" s="94"/>
      <c r="I27" s="94"/>
      <c r="J27" s="75"/>
      <c r="K27" s="75"/>
      <c r="L27" s="75"/>
      <c r="M27" s="75"/>
      <c r="N27" s="3">
        <v>2</v>
      </c>
      <c r="O27" s="82">
        <v>1</v>
      </c>
      <c r="P27" s="82" t="s">
        <v>6</v>
      </c>
      <c r="Q27" s="56">
        <v>4</v>
      </c>
      <c r="R27" s="47"/>
      <c r="S27" s="47"/>
      <c r="T27" s="47"/>
      <c r="U27" s="47"/>
      <c r="V27" s="54"/>
      <c r="W27" s="47"/>
      <c r="X27" s="47"/>
      <c r="Y27" s="55"/>
      <c r="Z27" s="54"/>
      <c r="AA27" s="47"/>
      <c r="AB27" s="47"/>
      <c r="AC27" s="55"/>
      <c r="AD27" s="47"/>
      <c r="AE27" s="47"/>
      <c r="AF27" s="47"/>
      <c r="AG27" s="47"/>
      <c r="AH27" s="54"/>
      <c r="AI27" s="47"/>
      <c r="AJ27" s="47"/>
      <c r="AK27" s="55"/>
      <c r="AL27" s="16" t="s">
        <v>226</v>
      </c>
    </row>
    <row r="28" spans="1:38" ht="12.75">
      <c r="A28" s="132" t="s">
        <v>150</v>
      </c>
      <c r="B28" s="281" t="s">
        <v>71</v>
      </c>
      <c r="C28" s="281"/>
      <c r="D28" s="281"/>
      <c r="E28" s="282"/>
      <c r="F28" s="74"/>
      <c r="G28" s="75"/>
      <c r="H28" s="75"/>
      <c r="I28" s="75"/>
      <c r="J28" s="75"/>
      <c r="K28" s="75"/>
      <c r="L28" s="75"/>
      <c r="M28" s="75"/>
      <c r="N28" s="3">
        <v>2</v>
      </c>
      <c r="O28" s="82">
        <v>1</v>
      </c>
      <c r="P28" s="82" t="s">
        <v>6</v>
      </c>
      <c r="Q28" s="56">
        <v>4</v>
      </c>
      <c r="R28" s="47"/>
      <c r="S28" s="47"/>
      <c r="T28" s="47"/>
      <c r="U28" s="47"/>
      <c r="V28" s="127"/>
      <c r="W28" s="89"/>
      <c r="X28" s="89"/>
      <c r="Y28" s="19"/>
      <c r="Z28" s="127"/>
      <c r="AA28" s="89"/>
      <c r="AB28" s="89"/>
      <c r="AC28" s="19"/>
      <c r="AD28" s="47"/>
      <c r="AE28" s="47"/>
      <c r="AF28" s="47"/>
      <c r="AG28" s="47"/>
      <c r="AH28" s="54"/>
      <c r="AI28" s="47"/>
      <c r="AJ28" s="47"/>
      <c r="AK28" s="55"/>
      <c r="AL28" s="33" t="s">
        <v>101</v>
      </c>
    </row>
    <row r="29" spans="1:38" ht="13.5" thickBot="1">
      <c r="A29" s="39" t="s">
        <v>156</v>
      </c>
      <c r="B29" s="287" t="s">
        <v>207</v>
      </c>
      <c r="C29" s="288"/>
      <c r="D29" s="288"/>
      <c r="E29" s="289"/>
      <c r="F29" s="133"/>
      <c r="G29" s="57"/>
      <c r="H29" s="57"/>
      <c r="I29" s="57"/>
      <c r="J29" s="57"/>
      <c r="K29" s="57"/>
      <c r="L29" s="57"/>
      <c r="M29" s="57"/>
      <c r="N29" s="39">
        <v>2</v>
      </c>
      <c r="O29" s="42">
        <v>1</v>
      </c>
      <c r="P29" s="42" t="s">
        <v>5</v>
      </c>
      <c r="Q29" s="43">
        <v>3</v>
      </c>
      <c r="R29" s="135"/>
      <c r="S29" s="135"/>
      <c r="T29" s="135"/>
      <c r="U29" s="135"/>
      <c r="V29" s="129"/>
      <c r="W29" s="81"/>
      <c r="X29" s="81"/>
      <c r="Y29" s="136"/>
      <c r="Z29" s="129"/>
      <c r="AA29" s="81"/>
      <c r="AB29" s="81"/>
      <c r="AC29" s="136"/>
      <c r="AH29" s="54"/>
      <c r="AI29" s="47"/>
      <c r="AJ29" s="47"/>
      <c r="AK29" s="55"/>
      <c r="AL29" s="35" t="s">
        <v>102</v>
      </c>
    </row>
    <row r="30" spans="1:38" ht="13.5" thickBot="1">
      <c r="A30" s="60"/>
      <c r="B30" s="284" t="s">
        <v>75</v>
      </c>
      <c r="C30" s="285"/>
      <c r="D30" s="285"/>
      <c r="E30" s="286"/>
      <c r="F30" s="137">
        <f>SUM(F10:F29)</f>
        <v>8</v>
      </c>
      <c r="G30" s="137">
        <f>SUM(G10:G29)</f>
        <v>8</v>
      </c>
      <c r="H30" s="137"/>
      <c r="I30" s="137">
        <f>SUM(I10:I29)</f>
        <v>22</v>
      </c>
      <c r="J30" s="138">
        <f>SUM(J10:J29)</f>
        <v>14</v>
      </c>
      <c r="K30" s="138">
        <f>SUM(K10:K29)</f>
        <v>8</v>
      </c>
      <c r="L30" s="138"/>
      <c r="M30" s="138">
        <f>SUM(M10:M29)</f>
        <v>28</v>
      </c>
      <c r="N30" s="139">
        <f>SUM(N10:N29)</f>
        <v>12</v>
      </c>
      <c r="O30" s="139">
        <f>SUM(O10:O29)</f>
        <v>4</v>
      </c>
      <c r="P30" s="139"/>
      <c r="Q30" s="139">
        <f>SUM(Q10:Q29)</f>
        <v>19</v>
      </c>
      <c r="R30" s="139">
        <f>SUM(R10:R29)</f>
        <v>0</v>
      </c>
      <c r="S30" s="139">
        <f>SUM(S10:S29)</f>
        <v>0</v>
      </c>
      <c r="T30" s="139"/>
      <c r="U30" s="139">
        <f>SUM(U10:U29)</f>
        <v>0</v>
      </c>
      <c r="V30" s="139"/>
      <c r="W30" s="139"/>
      <c r="X30" s="139"/>
      <c r="Y30" s="139"/>
      <c r="Z30" s="138"/>
      <c r="AA30" s="138"/>
      <c r="AB30" s="138"/>
      <c r="AC30" s="138"/>
      <c r="AD30" s="115"/>
      <c r="AE30" s="115"/>
      <c r="AF30" s="115"/>
      <c r="AG30" s="115"/>
      <c r="AH30" s="112">
        <f>SUM(F30,J30,N30,R30,V30,Z30)</f>
        <v>34</v>
      </c>
      <c r="AI30" s="138">
        <f>SUM(G30,K30,O30,S30,W30,AA30)</f>
        <v>20</v>
      </c>
      <c r="AJ30" s="138"/>
      <c r="AK30" s="87">
        <f>SUM(I30,M30,Q30,U30,Y30,AC30)</f>
        <v>69</v>
      </c>
      <c r="AL30" s="5"/>
    </row>
    <row r="31" spans="1:38" ht="13.5" thickBot="1">
      <c r="A31" s="140"/>
      <c r="F31" s="59"/>
      <c r="H31" s="59"/>
      <c r="I31" s="141"/>
      <c r="J31" s="141"/>
      <c r="L31" s="141"/>
      <c r="M31" s="141"/>
      <c r="N31" s="141"/>
      <c r="P31" s="141"/>
      <c r="Q31" s="141"/>
      <c r="R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6"/>
    </row>
    <row r="32" spans="1:38" ht="13.5" thickBot="1">
      <c r="A32" s="58"/>
      <c r="B32" s="142"/>
      <c r="C32" s="142"/>
      <c r="D32" s="142"/>
      <c r="E32" s="142"/>
      <c r="F32" s="252" t="s">
        <v>108</v>
      </c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  <c r="AI32" s="253"/>
      <c r="AJ32" s="253"/>
      <c r="AK32" s="283"/>
      <c r="AL32" s="36"/>
    </row>
    <row r="33" spans="1:38" ht="12.75">
      <c r="A33" s="51" t="s">
        <v>167</v>
      </c>
      <c r="B33" s="232" t="s">
        <v>35</v>
      </c>
      <c r="C33" s="232"/>
      <c r="D33" s="232"/>
      <c r="E33" s="243"/>
      <c r="F33" s="382"/>
      <c r="G33" s="144"/>
      <c r="H33" s="144"/>
      <c r="I33" s="144"/>
      <c r="J33" s="144"/>
      <c r="K33" s="144"/>
      <c r="L33" s="144"/>
      <c r="M33" s="145"/>
      <c r="N33" s="51">
        <v>2</v>
      </c>
      <c r="O33" s="52">
        <v>2</v>
      </c>
      <c r="P33" s="119" t="s">
        <v>6</v>
      </c>
      <c r="Q33" s="53">
        <v>5</v>
      </c>
      <c r="R33" s="54"/>
      <c r="S33" s="47"/>
      <c r="T33" s="47"/>
      <c r="U33" s="55"/>
      <c r="V33" s="47"/>
      <c r="W33" s="47"/>
      <c r="X33" s="47"/>
      <c r="Y33" s="47"/>
      <c r="Z33" s="48"/>
      <c r="AA33" s="49"/>
      <c r="AB33" s="49"/>
      <c r="AC33" s="50"/>
      <c r="AD33" s="48"/>
      <c r="AE33" s="49"/>
      <c r="AF33" s="49"/>
      <c r="AG33" s="50"/>
      <c r="AH33" s="49"/>
      <c r="AI33" s="47"/>
      <c r="AJ33" s="47"/>
      <c r="AK33" s="55"/>
      <c r="AL33" s="15" t="s">
        <v>53</v>
      </c>
    </row>
    <row r="34" spans="1:38" ht="12.75">
      <c r="A34" s="3" t="s">
        <v>152</v>
      </c>
      <c r="B34" s="247" t="s">
        <v>69</v>
      </c>
      <c r="C34" s="247"/>
      <c r="D34" s="247"/>
      <c r="E34" s="303"/>
      <c r="F34" s="366"/>
      <c r="G34" s="80"/>
      <c r="H34" s="80"/>
      <c r="I34" s="80"/>
      <c r="J34" s="80"/>
      <c r="K34" s="80"/>
      <c r="L34" s="80"/>
      <c r="M34" s="147"/>
      <c r="N34" s="148">
        <v>2</v>
      </c>
      <c r="O34" s="120">
        <v>2</v>
      </c>
      <c r="P34" s="146" t="s">
        <v>5</v>
      </c>
      <c r="Q34" s="149">
        <v>4</v>
      </c>
      <c r="R34" s="54"/>
      <c r="S34" s="47"/>
      <c r="T34" s="47"/>
      <c r="U34" s="55"/>
      <c r="V34" s="47"/>
      <c r="W34" s="47"/>
      <c r="X34" s="47"/>
      <c r="Y34" s="47"/>
      <c r="Z34" s="54"/>
      <c r="AA34" s="47"/>
      <c r="AB34" s="47"/>
      <c r="AC34" s="19"/>
      <c r="AD34" s="127"/>
      <c r="AE34" s="89"/>
      <c r="AF34" s="89"/>
      <c r="AG34" s="19"/>
      <c r="AH34" s="89"/>
      <c r="AI34" s="89"/>
      <c r="AJ34" s="89"/>
      <c r="AK34" s="19"/>
      <c r="AL34" s="17" t="s">
        <v>81</v>
      </c>
    </row>
    <row r="35" spans="1:38" ht="13.5" thickBot="1">
      <c r="A35" s="51" t="s">
        <v>168</v>
      </c>
      <c r="B35" s="241" t="s">
        <v>14</v>
      </c>
      <c r="C35" s="241"/>
      <c r="D35" s="241"/>
      <c r="E35" s="246"/>
      <c r="F35" s="123"/>
      <c r="G35" s="75"/>
      <c r="H35" s="75"/>
      <c r="I35" s="75"/>
      <c r="J35" s="75"/>
      <c r="K35" s="75"/>
      <c r="L35" s="75"/>
      <c r="M35" s="113"/>
      <c r="N35" s="39">
        <v>2</v>
      </c>
      <c r="O35" s="42">
        <v>2</v>
      </c>
      <c r="P35" s="150" t="s">
        <v>6</v>
      </c>
      <c r="Q35" s="43">
        <v>5</v>
      </c>
      <c r="R35" s="54"/>
      <c r="S35" s="47"/>
      <c r="T35" s="47"/>
      <c r="U35" s="55"/>
      <c r="V35" s="47"/>
      <c r="W35" s="47"/>
      <c r="X35" s="47"/>
      <c r="Y35" s="47"/>
      <c r="Z35" s="54"/>
      <c r="AA35" s="47"/>
      <c r="AB35" s="47"/>
      <c r="AC35" s="55"/>
      <c r="AD35" s="54"/>
      <c r="AE35" s="47"/>
      <c r="AF35" s="47"/>
      <c r="AG35" s="55"/>
      <c r="AH35" s="47"/>
      <c r="AI35" s="47"/>
      <c r="AJ35" s="47"/>
      <c r="AK35" s="55"/>
      <c r="AL35" s="16" t="s">
        <v>64</v>
      </c>
    </row>
    <row r="36" spans="1:41" ht="12.75">
      <c r="A36" s="51" t="s">
        <v>169</v>
      </c>
      <c r="B36" s="241" t="s">
        <v>82</v>
      </c>
      <c r="C36" s="241"/>
      <c r="D36" s="241"/>
      <c r="E36" s="246"/>
      <c r="F36" s="350"/>
      <c r="G36" s="128"/>
      <c r="H36" s="128"/>
      <c r="I36" s="128"/>
      <c r="J36" s="128"/>
      <c r="K36" s="128"/>
      <c r="L36" s="128"/>
      <c r="M36" s="128"/>
      <c r="N36" s="151"/>
      <c r="O36" s="151"/>
      <c r="P36" s="151"/>
      <c r="Q36" s="151"/>
      <c r="R36" s="44">
        <v>2</v>
      </c>
      <c r="S36" s="45">
        <v>2</v>
      </c>
      <c r="T36" s="45" t="s">
        <v>6</v>
      </c>
      <c r="U36" s="46">
        <v>5</v>
      </c>
      <c r="V36" s="47"/>
      <c r="W36" s="47"/>
      <c r="X36" s="47"/>
      <c r="Y36" s="47"/>
      <c r="Z36" s="54"/>
      <c r="AA36" s="47"/>
      <c r="AB36" s="47"/>
      <c r="AC36" s="55"/>
      <c r="AD36" s="54"/>
      <c r="AE36" s="47"/>
      <c r="AF36" s="47"/>
      <c r="AG36" s="55"/>
      <c r="AH36" s="47"/>
      <c r="AI36" s="47"/>
      <c r="AJ36" s="47"/>
      <c r="AK36" s="55"/>
      <c r="AL36" s="16" t="s">
        <v>56</v>
      </c>
      <c r="AM36" s="47"/>
      <c r="AN36" s="47"/>
      <c r="AO36" s="57"/>
    </row>
    <row r="37" spans="1:38" ht="12.75">
      <c r="A37" s="51" t="s">
        <v>170</v>
      </c>
      <c r="B37" s="241" t="s">
        <v>36</v>
      </c>
      <c r="C37" s="241"/>
      <c r="D37" s="241"/>
      <c r="E37" s="246"/>
      <c r="F37" s="230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3">
        <v>2</v>
      </c>
      <c r="S37" s="82">
        <v>2</v>
      </c>
      <c r="T37" s="82" t="s">
        <v>6</v>
      </c>
      <c r="U37" s="56">
        <v>5</v>
      </c>
      <c r="V37" s="47"/>
      <c r="W37" s="47"/>
      <c r="X37" s="47"/>
      <c r="Y37" s="47"/>
      <c r="Z37" s="54"/>
      <c r="AA37" s="47"/>
      <c r="AB37" s="47"/>
      <c r="AC37" s="55"/>
      <c r="AD37" s="54"/>
      <c r="AE37" s="47"/>
      <c r="AF37" s="47"/>
      <c r="AG37" s="55"/>
      <c r="AH37" s="47"/>
      <c r="AI37" s="47"/>
      <c r="AJ37" s="47"/>
      <c r="AK37" s="55"/>
      <c r="AL37" s="16" t="s">
        <v>53</v>
      </c>
    </row>
    <row r="38" spans="1:38" ht="12.75">
      <c r="A38" s="51" t="s">
        <v>171</v>
      </c>
      <c r="B38" s="241" t="s">
        <v>37</v>
      </c>
      <c r="C38" s="241"/>
      <c r="D38" s="241"/>
      <c r="E38" s="246"/>
      <c r="F38" s="366"/>
      <c r="G38" s="80"/>
      <c r="H38" s="80"/>
      <c r="I38" s="80"/>
      <c r="J38" s="80"/>
      <c r="K38" s="80"/>
      <c r="L38" s="80"/>
      <c r="M38" s="80"/>
      <c r="N38" s="154"/>
      <c r="O38" s="154"/>
      <c r="P38" s="154"/>
      <c r="Q38" s="154"/>
      <c r="R38" s="3">
        <v>2</v>
      </c>
      <c r="S38" s="82">
        <v>2</v>
      </c>
      <c r="T38" s="82" t="s">
        <v>6</v>
      </c>
      <c r="U38" s="56">
        <v>5</v>
      </c>
      <c r="V38" s="47"/>
      <c r="W38" s="47"/>
      <c r="X38" s="47"/>
      <c r="Y38" s="47"/>
      <c r="Z38" s="54"/>
      <c r="AA38" s="47"/>
      <c r="AB38" s="47"/>
      <c r="AC38" s="55"/>
      <c r="AD38" s="54"/>
      <c r="AE38" s="47"/>
      <c r="AF38" s="47"/>
      <c r="AG38" s="55"/>
      <c r="AH38" s="47"/>
      <c r="AI38" s="47"/>
      <c r="AJ38" s="47"/>
      <c r="AK38" s="55"/>
      <c r="AL38" s="16" t="s">
        <v>217</v>
      </c>
    </row>
    <row r="39" spans="1:38" ht="12.75">
      <c r="A39" s="3" t="s">
        <v>154</v>
      </c>
      <c r="B39" s="241" t="s">
        <v>60</v>
      </c>
      <c r="C39" s="241"/>
      <c r="D39" s="241"/>
      <c r="E39" s="246"/>
      <c r="F39" s="123"/>
      <c r="G39" s="75"/>
      <c r="H39" s="75"/>
      <c r="I39" s="75"/>
      <c r="J39" s="75"/>
      <c r="K39" s="75"/>
      <c r="L39" s="75"/>
      <c r="M39" s="75"/>
      <c r="N39" s="124"/>
      <c r="O39" s="124"/>
      <c r="P39" s="124"/>
      <c r="Q39" s="124"/>
      <c r="R39" s="3">
        <v>1</v>
      </c>
      <c r="S39" s="82">
        <v>1</v>
      </c>
      <c r="T39" s="82" t="s">
        <v>5</v>
      </c>
      <c r="U39" s="56">
        <v>3</v>
      </c>
      <c r="V39" s="47"/>
      <c r="W39" s="47"/>
      <c r="X39" s="47"/>
      <c r="Y39" s="47"/>
      <c r="Z39" s="54"/>
      <c r="AA39" s="47"/>
      <c r="AB39" s="47"/>
      <c r="AC39" s="55"/>
      <c r="AD39" s="54"/>
      <c r="AE39" s="47"/>
      <c r="AF39" s="47"/>
      <c r="AG39" s="55"/>
      <c r="AH39" s="47"/>
      <c r="AI39" s="47"/>
      <c r="AJ39" s="47"/>
      <c r="AK39" s="55"/>
      <c r="AL39" s="16" t="s">
        <v>55</v>
      </c>
    </row>
    <row r="40" spans="1:38" ht="12.75">
      <c r="A40" s="201" t="s">
        <v>172</v>
      </c>
      <c r="B40" s="290" t="s">
        <v>15</v>
      </c>
      <c r="C40" s="290"/>
      <c r="D40" s="290"/>
      <c r="E40" s="291"/>
      <c r="F40" s="366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3">
        <v>2</v>
      </c>
      <c r="S40" s="82">
        <v>2</v>
      </c>
      <c r="T40" s="82" t="s">
        <v>6</v>
      </c>
      <c r="U40" s="56">
        <v>5</v>
      </c>
      <c r="V40" s="47"/>
      <c r="W40" s="47"/>
      <c r="X40" s="47"/>
      <c r="Y40" s="47"/>
      <c r="Z40" s="54"/>
      <c r="AA40" s="47"/>
      <c r="AB40" s="47"/>
      <c r="AC40" s="55"/>
      <c r="AD40" s="54"/>
      <c r="AE40" s="47"/>
      <c r="AF40" s="47"/>
      <c r="AG40" s="55"/>
      <c r="AH40" s="47"/>
      <c r="AI40" s="47"/>
      <c r="AJ40" s="47"/>
      <c r="AK40" s="55"/>
      <c r="AL40" s="16" t="s">
        <v>64</v>
      </c>
    </row>
    <row r="41" spans="1:38" ht="12.75">
      <c r="A41" s="210" t="s">
        <v>227</v>
      </c>
      <c r="B41" s="280" t="s">
        <v>228</v>
      </c>
      <c r="C41" s="280"/>
      <c r="D41" s="280"/>
      <c r="E41" s="376"/>
      <c r="F41" s="123"/>
      <c r="G41" s="75"/>
      <c r="H41" s="75"/>
      <c r="I41" s="75"/>
      <c r="J41" s="75"/>
      <c r="K41" s="75"/>
      <c r="L41" s="75"/>
      <c r="M41" s="75"/>
      <c r="N41" s="124"/>
      <c r="O41" s="124"/>
      <c r="P41" s="124"/>
      <c r="Q41" s="124"/>
      <c r="R41" s="364">
        <v>1</v>
      </c>
      <c r="S41" s="210">
        <v>1</v>
      </c>
      <c r="T41" s="210" t="s">
        <v>5</v>
      </c>
      <c r="U41" s="365">
        <v>2</v>
      </c>
      <c r="V41" s="219"/>
      <c r="W41" s="205"/>
      <c r="X41" s="205"/>
      <c r="Y41" s="205"/>
      <c r="Z41" s="54"/>
      <c r="AA41" s="47"/>
      <c r="AB41" s="47"/>
      <c r="AC41" s="55"/>
      <c r="AD41" s="54"/>
      <c r="AE41" s="47"/>
      <c r="AF41" s="47"/>
      <c r="AG41" s="55"/>
      <c r="AH41" s="47"/>
      <c r="AI41" s="47"/>
      <c r="AJ41" s="47"/>
      <c r="AK41" s="55"/>
      <c r="AL41" s="16" t="s">
        <v>72</v>
      </c>
    </row>
    <row r="42" spans="1:38" ht="13.5" thickBot="1">
      <c r="A42" s="220" t="s">
        <v>229</v>
      </c>
      <c r="B42" s="240" t="s">
        <v>230</v>
      </c>
      <c r="C42" s="240"/>
      <c r="D42" s="240"/>
      <c r="E42" s="377"/>
      <c r="F42" s="123"/>
      <c r="G42" s="75"/>
      <c r="H42" s="75"/>
      <c r="I42" s="75"/>
      <c r="J42" s="75"/>
      <c r="K42" s="75"/>
      <c r="L42" s="75"/>
      <c r="M42" s="75"/>
      <c r="N42" s="124"/>
      <c r="O42" s="124"/>
      <c r="P42" s="124"/>
      <c r="Q42" s="124"/>
      <c r="R42" s="367">
        <v>1</v>
      </c>
      <c r="S42" s="368">
        <v>1</v>
      </c>
      <c r="T42" s="368" t="s">
        <v>5</v>
      </c>
      <c r="U42" s="369">
        <v>2</v>
      </c>
      <c r="V42" s="219"/>
      <c r="W42" s="205"/>
      <c r="X42" s="205"/>
      <c r="Y42" s="205"/>
      <c r="Z42" s="54"/>
      <c r="AA42" s="47"/>
      <c r="AB42" s="47"/>
      <c r="AC42" s="55"/>
      <c r="AD42" s="54"/>
      <c r="AE42" s="47"/>
      <c r="AF42" s="47"/>
      <c r="AG42" s="55"/>
      <c r="AH42" s="47"/>
      <c r="AI42" s="47"/>
      <c r="AJ42" s="47"/>
      <c r="AK42" s="55"/>
      <c r="AL42" s="16" t="s">
        <v>231</v>
      </c>
    </row>
    <row r="43" spans="1:38" ht="12.75">
      <c r="A43" s="51" t="s">
        <v>173</v>
      </c>
      <c r="B43" s="241" t="s">
        <v>38</v>
      </c>
      <c r="C43" s="241"/>
      <c r="D43" s="241"/>
      <c r="E43" s="246"/>
      <c r="F43" s="54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151"/>
      <c r="S43" s="151"/>
      <c r="T43" s="151"/>
      <c r="U43" s="152"/>
      <c r="V43" s="44">
        <v>2</v>
      </c>
      <c r="W43" s="45">
        <v>2</v>
      </c>
      <c r="X43" s="45" t="s">
        <v>6</v>
      </c>
      <c r="Y43" s="46">
        <v>5</v>
      </c>
      <c r="Z43" s="54"/>
      <c r="AA43" s="47"/>
      <c r="AB43" s="47"/>
      <c r="AC43" s="55"/>
      <c r="AD43" s="54"/>
      <c r="AE43" s="47"/>
      <c r="AF43" s="47"/>
      <c r="AG43" s="55"/>
      <c r="AH43" s="47"/>
      <c r="AI43" s="47"/>
      <c r="AJ43" s="47"/>
      <c r="AK43" s="55"/>
      <c r="AL43" s="16" t="s">
        <v>83</v>
      </c>
    </row>
    <row r="44" spans="1:38" ht="12.75">
      <c r="A44" s="3" t="s">
        <v>157</v>
      </c>
      <c r="B44" s="290" t="s">
        <v>29</v>
      </c>
      <c r="C44" s="290"/>
      <c r="D44" s="290"/>
      <c r="E44" s="291"/>
      <c r="F44" s="123"/>
      <c r="G44" s="75"/>
      <c r="H44" s="75"/>
      <c r="I44" s="75"/>
      <c r="J44" s="75"/>
      <c r="K44" s="75"/>
      <c r="L44" s="75"/>
      <c r="M44" s="75"/>
      <c r="N44" s="124"/>
      <c r="O44" s="124"/>
      <c r="P44" s="124"/>
      <c r="Q44" s="124"/>
      <c r="R44" s="83"/>
      <c r="S44" s="83"/>
      <c r="T44" s="83"/>
      <c r="U44" s="153"/>
      <c r="V44" s="3">
        <v>1</v>
      </c>
      <c r="W44" s="82">
        <v>1</v>
      </c>
      <c r="X44" s="82" t="s">
        <v>5</v>
      </c>
      <c r="Y44" s="56">
        <v>3</v>
      </c>
      <c r="Z44" s="54"/>
      <c r="AA44" s="47"/>
      <c r="AB44" s="47"/>
      <c r="AC44" s="55"/>
      <c r="AD44" s="54"/>
      <c r="AE44" s="47"/>
      <c r="AF44" s="47"/>
      <c r="AG44" s="55"/>
      <c r="AH44" s="47"/>
      <c r="AI44" s="47"/>
      <c r="AJ44" s="47"/>
      <c r="AK44" s="55"/>
      <c r="AL44" s="16" t="s">
        <v>125</v>
      </c>
    </row>
    <row r="45" spans="1:38" ht="12.75">
      <c r="A45" s="51" t="s">
        <v>174</v>
      </c>
      <c r="B45" s="126" t="s">
        <v>39</v>
      </c>
      <c r="C45" s="94"/>
      <c r="D45" s="94"/>
      <c r="E45" s="94"/>
      <c r="F45" s="383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2"/>
      <c r="V45" s="132">
        <v>2</v>
      </c>
      <c r="W45" s="96">
        <v>2</v>
      </c>
      <c r="X45" s="96" t="s">
        <v>6</v>
      </c>
      <c r="Y45" s="157">
        <v>5</v>
      </c>
      <c r="Z45" s="127"/>
      <c r="AA45" s="89"/>
      <c r="AB45" s="89"/>
      <c r="AC45" s="19"/>
      <c r="AD45" s="127"/>
      <c r="AE45" s="89"/>
      <c r="AF45" s="89"/>
      <c r="AG45" s="19"/>
      <c r="AH45" s="89"/>
      <c r="AI45" s="89"/>
      <c r="AJ45" s="89"/>
      <c r="AK45" s="19"/>
      <c r="AL45" s="18" t="s">
        <v>217</v>
      </c>
    </row>
    <row r="46" spans="1:38" ht="12.75">
      <c r="A46" s="51" t="s">
        <v>175</v>
      </c>
      <c r="B46" s="304" t="s">
        <v>120</v>
      </c>
      <c r="C46" s="304"/>
      <c r="D46" s="304"/>
      <c r="E46" s="378"/>
      <c r="F46" s="54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55"/>
      <c r="V46" s="3">
        <v>1</v>
      </c>
      <c r="W46" s="82">
        <v>2</v>
      </c>
      <c r="X46" s="82" t="s">
        <v>5</v>
      </c>
      <c r="Y46" s="56">
        <v>4</v>
      </c>
      <c r="Z46" s="54"/>
      <c r="AA46" s="47"/>
      <c r="AB46" s="47"/>
      <c r="AC46" s="55"/>
      <c r="AD46" s="54"/>
      <c r="AE46" s="47"/>
      <c r="AF46" s="47"/>
      <c r="AG46" s="55"/>
      <c r="AH46" s="47"/>
      <c r="AI46" s="47"/>
      <c r="AJ46" s="47"/>
      <c r="AK46" s="55"/>
      <c r="AL46" s="16" t="s">
        <v>68</v>
      </c>
    </row>
    <row r="47" spans="1:38" ht="12.75">
      <c r="A47" s="148" t="s">
        <v>155</v>
      </c>
      <c r="B47" s="290" t="s">
        <v>61</v>
      </c>
      <c r="C47" s="290"/>
      <c r="D47" s="290"/>
      <c r="E47" s="291"/>
      <c r="F47" s="123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124"/>
      <c r="S47" s="124"/>
      <c r="T47" s="124"/>
      <c r="U47" s="125"/>
      <c r="V47" s="3">
        <v>1</v>
      </c>
      <c r="W47" s="82">
        <v>1</v>
      </c>
      <c r="X47" s="82" t="s">
        <v>5</v>
      </c>
      <c r="Y47" s="56">
        <v>3</v>
      </c>
      <c r="Z47" s="54"/>
      <c r="AA47" s="47"/>
      <c r="AB47" s="47"/>
      <c r="AC47" s="55"/>
      <c r="AD47" s="54"/>
      <c r="AE47" s="47"/>
      <c r="AF47" s="47"/>
      <c r="AG47" s="55"/>
      <c r="AH47" s="47"/>
      <c r="AI47" s="47"/>
      <c r="AJ47" s="47"/>
      <c r="AK47" s="55"/>
      <c r="AL47" s="16" t="s">
        <v>212</v>
      </c>
    </row>
    <row r="48" spans="1:38" ht="12.75">
      <c r="A48" s="210" t="s">
        <v>232</v>
      </c>
      <c r="B48" s="357" t="s">
        <v>233</v>
      </c>
      <c r="C48" s="358"/>
      <c r="D48" s="358"/>
      <c r="E48" s="358"/>
      <c r="F48" s="123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124"/>
      <c r="S48" s="124"/>
      <c r="T48" s="124"/>
      <c r="U48" s="125"/>
      <c r="V48" s="384">
        <v>2</v>
      </c>
      <c r="W48" s="220">
        <v>0</v>
      </c>
      <c r="X48" s="220" t="s">
        <v>6</v>
      </c>
      <c r="Y48" s="225">
        <v>2</v>
      </c>
      <c r="Z48" s="219"/>
      <c r="AA48" s="205"/>
      <c r="AB48" s="205"/>
      <c r="AC48" s="211"/>
      <c r="AD48" s="219"/>
      <c r="AE48" s="205"/>
      <c r="AF48" s="205"/>
      <c r="AG48" s="211"/>
      <c r="AH48" s="374"/>
      <c r="AI48" s="374"/>
      <c r="AJ48" s="374"/>
      <c r="AK48" s="375"/>
      <c r="AL48" s="16" t="s">
        <v>234</v>
      </c>
    </row>
    <row r="49" spans="1:38" ht="13.5" thickBot="1">
      <c r="A49" s="220" t="s">
        <v>235</v>
      </c>
      <c r="B49" s="356" t="s">
        <v>236</v>
      </c>
      <c r="C49" s="356"/>
      <c r="D49" s="356"/>
      <c r="E49" s="379"/>
      <c r="F49" s="123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124"/>
      <c r="S49" s="124"/>
      <c r="T49" s="124"/>
      <c r="U49" s="125"/>
      <c r="V49" s="385">
        <v>2</v>
      </c>
      <c r="W49" s="386">
        <v>0</v>
      </c>
      <c r="X49" s="386" t="s">
        <v>6</v>
      </c>
      <c r="Y49" s="387">
        <v>2</v>
      </c>
      <c r="Z49" s="371"/>
      <c r="AA49" s="372"/>
      <c r="AB49" s="372"/>
      <c r="AC49" s="373"/>
      <c r="AD49" s="219"/>
      <c r="AE49" s="205"/>
      <c r="AF49" s="205"/>
      <c r="AG49" s="211"/>
      <c r="AH49" s="374"/>
      <c r="AI49" s="374"/>
      <c r="AJ49" s="374"/>
      <c r="AK49" s="375"/>
      <c r="AL49" s="16" t="s">
        <v>57</v>
      </c>
    </row>
    <row r="50" spans="1:38" ht="12.75">
      <c r="A50" s="51" t="s">
        <v>176</v>
      </c>
      <c r="B50" s="241" t="s">
        <v>40</v>
      </c>
      <c r="C50" s="241"/>
      <c r="D50" s="241"/>
      <c r="E50" s="246"/>
      <c r="F50" s="123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58"/>
      <c r="W50" s="158"/>
      <c r="X50" s="158"/>
      <c r="Y50" s="159"/>
      <c r="Z50" s="140">
        <v>2</v>
      </c>
      <c r="AA50" s="160">
        <v>0</v>
      </c>
      <c r="AB50" s="161" t="s">
        <v>6</v>
      </c>
      <c r="AC50" s="162">
        <v>3</v>
      </c>
      <c r="AD50" s="54"/>
      <c r="AE50" s="47"/>
      <c r="AF50" s="47"/>
      <c r="AG50" s="55"/>
      <c r="AH50" s="47"/>
      <c r="AI50" s="47"/>
      <c r="AJ50" s="47"/>
      <c r="AK50" s="55"/>
      <c r="AL50" s="16" t="s">
        <v>126</v>
      </c>
    </row>
    <row r="51" spans="1:38" ht="25.5" customHeight="1">
      <c r="A51" s="3" t="s">
        <v>159</v>
      </c>
      <c r="B51" s="281" t="s">
        <v>121</v>
      </c>
      <c r="C51" s="281"/>
      <c r="D51" s="281"/>
      <c r="E51" s="380"/>
      <c r="F51" s="123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94"/>
      <c r="W51" s="94"/>
      <c r="X51" s="94"/>
      <c r="Y51" s="94"/>
      <c r="Z51" s="148">
        <v>1</v>
      </c>
      <c r="AA51" s="120">
        <v>1</v>
      </c>
      <c r="AB51" s="146" t="s">
        <v>5</v>
      </c>
      <c r="AC51" s="149">
        <v>3</v>
      </c>
      <c r="AD51" s="54"/>
      <c r="AE51" s="47"/>
      <c r="AF51" s="47"/>
      <c r="AG51" s="55"/>
      <c r="AH51" s="47"/>
      <c r="AI51" s="47"/>
      <c r="AJ51" s="47"/>
      <c r="AK51" s="55"/>
      <c r="AL51" s="16" t="s">
        <v>62</v>
      </c>
    </row>
    <row r="52" spans="1:38" ht="13.5" thickBot="1">
      <c r="A52" s="39" t="s">
        <v>158</v>
      </c>
      <c r="B52" s="118" t="s">
        <v>73</v>
      </c>
      <c r="C52" s="118"/>
      <c r="D52" s="118"/>
      <c r="E52" s="381"/>
      <c r="F52" s="129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135"/>
      <c r="W52" s="135"/>
      <c r="X52" s="135"/>
      <c r="Y52" s="135"/>
      <c r="Z52" s="39">
        <v>2</v>
      </c>
      <c r="AA52" s="42">
        <v>0</v>
      </c>
      <c r="AB52" s="150" t="s">
        <v>6</v>
      </c>
      <c r="AC52" s="43">
        <v>3</v>
      </c>
      <c r="AD52" s="129"/>
      <c r="AE52" s="81"/>
      <c r="AF52" s="81"/>
      <c r="AG52" s="136"/>
      <c r="AH52" s="81"/>
      <c r="AI52" s="81"/>
      <c r="AJ52" s="81"/>
      <c r="AK52" s="136"/>
      <c r="AL52" s="20" t="s">
        <v>103</v>
      </c>
    </row>
    <row r="53" spans="1:38" ht="13.5" thickBot="1">
      <c r="A53" s="60"/>
      <c r="B53" s="284" t="s">
        <v>76</v>
      </c>
      <c r="C53" s="285"/>
      <c r="D53" s="285"/>
      <c r="E53" s="286"/>
      <c r="F53" s="140"/>
      <c r="G53" s="160"/>
      <c r="H53" s="160"/>
      <c r="I53" s="160"/>
      <c r="J53" s="1"/>
      <c r="K53" s="1"/>
      <c r="L53" s="1"/>
      <c r="M53" s="1"/>
      <c r="N53" s="137">
        <f>SUM(N33:N52)</f>
        <v>6</v>
      </c>
      <c r="O53" s="137">
        <f>SUM(O33:O52)</f>
        <v>6</v>
      </c>
      <c r="P53" s="137"/>
      <c r="Q53" s="137">
        <f>SUM(Q33:Q52)</f>
        <v>14</v>
      </c>
      <c r="R53" s="137">
        <f>SUM(R33:R52)</f>
        <v>11</v>
      </c>
      <c r="S53" s="137">
        <f>SUM(S33:S52)</f>
        <v>11</v>
      </c>
      <c r="T53" s="137"/>
      <c r="U53" s="137">
        <f>SUM(U33:U52)</f>
        <v>27</v>
      </c>
      <c r="V53" s="137">
        <f>SUM(V33:V52)</f>
        <v>11</v>
      </c>
      <c r="W53" s="137">
        <f>SUM(W33:W52)</f>
        <v>8</v>
      </c>
      <c r="X53" s="137"/>
      <c r="Y53" s="87">
        <f>SUM(Y33:Y52)</f>
        <v>24</v>
      </c>
      <c r="Z53" s="163">
        <f>SUM(Z33:Z52)</f>
        <v>5</v>
      </c>
      <c r="AA53" s="163">
        <f>SUM(AA33:AA52)</f>
        <v>1</v>
      </c>
      <c r="AB53" s="163"/>
      <c r="AC53" s="137">
        <f>SUM(AC33:AC52)</f>
        <v>9</v>
      </c>
      <c r="AD53" s="115"/>
      <c r="AE53" s="115"/>
      <c r="AF53" s="115"/>
      <c r="AG53" s="115"/>
      <c r="AH53" s="112">
        <f>SUM(N53,R53,V53,Z53)</f>
        <v>33</v>
      </c>
      <c r="AI53" s="112">
        <f>SUM(O53,S53,W53,AA53)</f>
        <v>26</v>
      </c>
      <c r="AJ53" s="112"/>
      <c r="AK53" s="112">
        <f>SUM(Q53,U53,Y53,AC53)</f>
        <v>74</v>
      </c>
      <c r="AL53" s="16"/>
    </row>
    <row r="54" spans="1:38" ht="13.5" thickBot="1">
      <c r="A54" s="44" t="s">
        <v>188</v>
      </c>
      <c r="B54" s="306" t="s">
        <v>21</v>
      </c>
      <c r="C54" s="307"/>
      <c r="D54" s="307"/>
      <c r="E54" s="308"/>
      <c r="F54" s="24">
        <v>0</v>
      </c>
      <c r="G54" s="137">
        <v>40</v>
      </c>
      <c r="H54" s="1" t="s">
        <v>8</v>
      </c>
      <c r="I54" s="25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8"/>
      <c r="AE54" s="49"/>
      <c r="AF54" s="49"/>
      <c r="AG54" s="49"/>
      <c r="AH54" s="48"/>
      <c r="AI54" s="49"/>
      <c r="AJ54" s="49"/>
      <c r="AK54" s="49"/>
      <c r="AL54" s="33"/>
    </row>
    <row r="55" spans="1:38" ht="13.5" thickBot="1">
      <c r="A55" s="3" t="s">
        <v>189</v>
      </c>
      <c r="B55" s="305" t="s">
        <v>21</v>
      </c>
      <c r="C55" s="305"/>
      <c r="D55" s="305"/>
      <c r="E55" s="305"/>
      <c r="F55" s="133"/>
      <c r="G55" s="57"/>
      <c r="H55" s="57"/>
      <c r="I55" s="57"/>
      <c r="J55" s="24">
        <v>0</v>
      </c>
      <c r="K55" s="111">
        <v>40</v>
      </c>
      <c r="L55" s="1" t="s">
        <v>8</v>
      </c>
      <c r="M55" s="25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55"/>
      <c r="AD55" s="47"/>
      <c r="AE55" s="47"/>
      <c r="AF55" s="47"/>
      <c r="AG55" s="47"/>
      <c r="AH55" s="54"/>
      <c r="AI55" s="47"/>
      <c r="AJ55" s="47"/>
      <c r="AK55" s="47"/>
      <c r="AL55" s="33"/>
    </row>
    <row r="56" spans="1:38" ht="13.5" thickBot="1">
      <c r="A56" s="3" t="s">
        <v>190</v>
      </c>
      <c r="B56" s="247" t="s">
        <v>21</v>
      </c>
      <c r="C56" s="247"/>
      <c r="D56" s="247"/>
      <c r="E56" s="303"/>
      <c r="F56" s="146"/>
      <c r="G56" s="80"/>
      <c r="H56" s="80"/>
      <c r="I56" s="80"/>
      <c r="J56" s="47"/>
      <c r="K56" s="47"/>
      <c r="L56" s="47"/>
      <c r="M56" s="47"/>
      <c r="N56" s="24">
        <v>0</v>
      </c>
      <c r="O56" s="111">
        <v>40</v>
      </c>
      <c r="P56" s="1" t="s">
        <v>8</v>
      </c>
      <c r="Q56" s="25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55"/>
      <c r="AD56" s="47"/>
      <c r="AE56" s="47"/>
      <c r="AF56" s="47"/>
      <c r="AG56" s="47"/>
      <c r="AH56" s="54"/>
      <c r="AI56" s="47"/>
      <c r="AJ56" s="47"/>
      <c r="AK56" s="47"/>
      <c r="AL56" s="7"/>
    </row>
    <row r="57" spans="1:38" ht="13.5" thickBot="1">
      <c r="A57" s="3" t="s">
        <v>191</v>
      </c>
      <c r="B57" s="247" t="s">
        <v>21</v>
      </c>
      <c r="C57" s="247"/>
      <c r="D57" s="247"/>
      <c r="E57" s="303"/>
      <c r="F57" s="146"/>
      <c r="G57" s="80"/>
      <c r="H57" s="80"/>
      <c r="I57" s="80"/>
      <c r="J57" s="80"/>
      <c r="K57" s="80"/>
      <c r="L57" s="80"/>
      <c r="M57" s="80"/>
      <c r="N57" s="47"/>
      <c r="O57" s="47"/>
      <c r="P57" s="47"/>
      <c r="Q57" s="47"/>
      <c r="R57" s="24">
        <v>0</v>
      </c>
      <c r="S57" s="111">
        <v>40</v>
      </c>
      <c r="T57" s="1" t="s">
        <v>8</v>
      </c>
      <c r="U57" s="25"/>
      <c r="V57" s="47"/>
      <c r="W57" s="47"/>
      <c r="X57" s="47"/>
      <c r="Y57" s="47"/>
      <c r="Z57" s="47"/>
      <c r="AA57" s="47"/>
      <c r="AB57" s="47"/>
      <c r="AC57" s="55"/>
      <c r="AD57" s="47"/>
      <c r="AE57" s="47"/>
      <c r="AF57" s="47"/>
      <c r="AG57" s="47"/>
      <c r="AH57" s="54"/>
      <c r="AI57" s="47"/>
      <c r="AJ57" s="47"/>
      <c r="AK57" s="47"/>
      <c r="AL57" s="18"/>
    </row>
    <row r="58" spans="1:38" ht="13.5" thickBot="1">
      <c r="A58" s="39" t="s">
        <v>192</v>
      </c>
      <c r="B58" s="293" t="s">
        <v>21</v>
      </c>
      <c r="C58" s="293"/>
      <c r="D58" s="293"/>
      <c r="E58" s="294"/>
      <c r="F58" s="150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81"/>
      <c r="S58" s="81"/>
      <c r="T58" s="81"/>
      <c r="U58" s="81"/>
      <c r="V58" s="24">
        <v>0</v>
      </c>
      <c r="W58" s="111">
        <v>40</v>
      </c>
      <c r="X58" s="1" t="s">
        <v>8</v>
      </c>
      <c r="Y58" s="25"/>
      <c r="Z58" s="81"/>
      <c r="AA58" s="81"/>
      <c r="AB58" s="81"/>
      <c r="AC58" s="136"/>
      <c r="AD58" s="81"/>
      <c r="AE58" s="81"/>
      <c r="AF58" s="81"/>
      <c r="AG58" s="81"/>
      <c r="AH58" s="129"/>
      <c r="AI58" s="81"/>
      <c r="AJ58" s="81"/>
      <c r="AK58" s="81"/>
      <c r="AL58" s="37"/>
    </row>
    <row r="59" spans="1:42" ht="13.5" thickBot="1">
      <c r="A59" s="58"/>
      <c r="B59" s="90"/>
      <c r="C59" s="90"/>
      <c r="D59" s="90"/>
      <c r="E59" s="90"/>
      <c r="F59" s="252" t="s">
        <v>110</v>
      </c>
      <c r="G59" s="299"/>
      <c r="H59" s="299"/>
      <c r="I59" s="299"/>
      <c r="J59" s="299"/>
      <c r="K59" s="299"/>
      <c r="L59" s="299"/>
      <c r="M59" s="299"/>
      <c r="N59" s="299"/>
      <c r="O59" s="299"/>
      <c r="P59" s="299"/>
      <c r="Q59" s="299"/>
      <c r="R59" s="299"/>
      <c r="S59" s="299"/>
      <c r="T59" s="299"/>
      <c r="U59" s="299"/>
      <c r="V59" s="299"/>
      <c r="W59" s="299"/>
      <c r="X59" s="299"/>
      <c r="Y59" s="299"/>
      <c r="Z59" s="299"/>
      <c r="AA59" s="299"/>
      <c r="AB59" s="299"/>
      <c r="AC59" s="299"/>
      <c r="AD59" s="299"/>
      <c r="AE59" s="299"/>
      <c r="AF59" s="299"/>
      <c r="AG59" s="299"/>
      <c r="AH59" s="299"/>
      <c r="AI59" s="299"/>
      <c r="AJ59" s="299"/>
      <c r="AK59" s="300"/>
      <c r="AL59" s="166"/>
      <c r="AM59" s="167"/>
      <c r="AN59" s="168"/>
      <c r="AO59" s="168"/>
      <c r="AP59" s="168"/>
    </row>
    <row r="60" spans="1:38" ht="12.75">
      <c r="A60" s="44" t="s">
        <v>177</v>
      </c>
      <c r="B60" s="297" t="s">
        <v>16</v>
      </c>
      <c r="C60" s="297"/>
      <c r="D60" s="297"/>
      <c r="E60" s="298"/>
      <c r="F60" s="119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51">
        <v>1</v>
      </c>
      <c r="S60" s="52">
        <v>2</v>
      </c>
      <c r="T60" s="52" t="s">
        <v>5</v>
      </c>
      <c r="U60" s="53">
        <v>3</v>
      </c>
      <c r="V60" s="47"/>
      <c r="W60" s="47"/>
      <c r="X60" s="47"/>
      <c r="Y60" s="47"/>
      <c r="Z60" s="48"/>
      <c r="AA60" s="49"/>
      <c r="AB60" s="49"/>
      <c r="AC60" s="49"/>
      <c r="AD60" s="48"/>
      <c r="AE60" s="49"/>
      <c r="AF60" s="49"/>
      <c r="AG60" s="50"/>
      <c r="AH60" s="48"/>
      <c r="AI60" s="47"/>
      <c r="AJ60" s="47"/>
      <c r="AK60" s="47"/>
      <c r="AL60" s="10" t="s">
        <v>56</v>
      </c>
    </row>
    <row r="61" spans="1:38" ht="12.75">
      <c r="A61" s="3" t="s">
        <v>178</v>
      </c>
      <c r="B61" s="241" t="s">
        <v>20</v>
      </c>
      <c r="C61" s="241"/>
      <c r="D61" s="241"/>
      <c r="E61" s="242"/>
      <c r="F61" s="74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3">
        <v>2</v>
      </c>
      <c r="S61" s="82">
        <v>0</v>
      </c>
      <c r="T61" s="82" t="s">
        <v>5</v>
      </c>
      <c r="U61" s="56">
        <v>3</v>
      </c>
      <c r="V61" s="47"/>
      <c r="W61" s="47"/>
      <c r="X61" s="47"/>
      <c r="Y61" s="47"/>
      <c r="Z61" s="54"/>
      <c r="AA61" s="47"/>
      <c r="AB61" s="47"/>
      <c r="AC61" s="47"/>
      <c r="AD61" s="54"/>
      <c r="AE61" s="47"/>
      <c r="AF61" s="47"/>
      <c r="AG61" s="55"/>
      <c r="AH61" s="54"/>
      <c r="AI61" s="47"/>
      <c r="AJ61" s="47"/>
      <c r="AK61" s="47"/>
      <c r="AL61" s="16" t="s">
        <v>64</v>
      </c>
    </row>
    <row r="62" spans="1:38" ht="13.5" thickBot="1">
      <c r="A62" s="3" t="s">
        <v>179</v>
      </c>
      <c r="B62" s="114" t="s">
        <v>43</v>
      </c>
      <c r="C62" s="128"/>
      <c r="D62" s="128"/>
      <c r="E62" s="130"/>
      <c r="F62" s="146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39">
        <v>2</v>
      </c>
      <c r="S62" s="42">
        <v>0</v>
      </c>
      <c r="T62" s="42" t="s">
        <v>5</v>
      </c>
      <c r="U62" s="43">
        <v>3</v>
      </c>
      <c r="V62" s="47"/>
      <c r="W62" s="47"/>
      <c r="X62" s="47"/>
      <c r="Y62" s="47"/>
      <c r="Z62" s="54"/>
      <c r="AA62" s="47"/>
      <c r="AB62" s="47"/>
      <c r="AC62" s="47"/>
      <c r="AD62" s="54"/>
      <c r="AE62" s="47"/>
      <c r="AF62" s="47"/>
      <c r="AG62" s="55"/>
      <c r="AH62" s="54"/>
      <c r="AI62" s="47"/>
      <c r="AJ62" s="47"/>
      <c r="AK62" s="47"/>
      <c r="AL62" s="18" t="s">
        <v>65</v>
      </c>
    </row>
    <row r="63" spans="1:38" ht="12.75">
      <c r="A63" s="3" t="s">
        <v>180</v>
      </c>
      <c r="B63" s="295" t="s">
        <v>91</v>
      </c>
      <c r="C63" s="295"/>
      <c r="D63" s="295"/>
      <c r="E63" s="296"/>
      <c r="F63" s="74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169"/>
      <c r="S63" s="169"/>
      <c r="T63" s="169"/>
      <c r="U63" s="169"/>
      <c r="V63" s="227">
        <v>2</v>
      </c>
      <c r="W63" s="228">
        <v>1</v>
      </c>
      <c r="X63" s="228" t="s">
        <v>5</v>
      </c>
      <c r="Y63" s="229">
        <v>4</v>
      </c>
      <c r="Z63" s="47"/>
      <c r="AA63" s="47"/>
      <c r="AB63" s="47"/>
      <c r="AC63" s="47"/>
      <c r="AD63" s="54"/>
      <c r="AE63" s="47"/>
      <c r="AF63" s="47"/>
      <c r="AG63" s="55"/>
      <c r="AH63" s="54"/>
      <c r="AI63" s="47"/>
      <c r="AJ63" s="47"/>
      <c r="AK63" s="47"/>
      <c r="AL63" s="8" t="s">
        <v>65</v>
      </c>
    </row>
    <row r="64" spans="1:38" ht="13.5" thickBot="1">
      <c r="A64" s="3" t="s">
        <v>237</v>
      </c>
      <c r="B64" s="226" t="s">
        <v>238</v>
      </c>
      <c r="C64" s="124"/>
      <c r="D64" s="124"/>
      <c r="E64" s="125"/>
      <c r="F64" s="74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169"/>
      <c r="S64" s="169"/>
      <c r="T64" s="169"/>
      <c r="U64" s="169"/>
      <c r="V64" s="109">
        <v>2</v>
      </c>
      <c r="W64" s="110">
        <v>1</v>
      </c>
      <c r="X64" s="110" t="s">
        <v>6</v>
      </c>
      <c r="Y64" s="388">
        <v>3</v>
      </c>
      <c r="Z64" s="47"/>
      <c r="AA64" s="47"/>
      <c r="AB64" s="47"/>
      <c r="AC64" s="47"/>
      <c r="AD64" s="54"/>
      <c r="AE64" s="47"/>
      <c r="AF64" s="47"/>
      <c r="AG64" s="55"/>
      <c r="AH64" s="54"/>
      <c r="AI64" s="47"/>
      <c r="AJ64" s="47"/>
      <c r="AK64" s="47"/>
      <c r="AL64" s="7" t="s">
        <v>217</v>
      </c>
    </row>
    <row r="65" spans="1:38" ht="12.75">
      <c r="A65" s="3" t="s">
        <v>181</v>
      </c>
      <c r="B65" s="114" t="s">
        <v>41</v>
      </c>
      <c r="C65" s="128"/>
      <c r="D65" s="128"/>
      <c r="E65" s="130"/>
      <c r="F65" s="114"/>
      <c r="G65" s="128"/>
      <c r="H65" s="128"/>
      <c r="I65" s="128"/>
      <c r="J65" s="128"/>
      <c r="K65" s="128"/>
      <c r="L65" s="128"/>
      <c r="M65" s="128"/>
      <c r="N65" s="124"/>
      <c r="O65" s="124"/>
      <c r="P65" s="124"/>
      <c r="Q65" s="124"/>
      <c r="R65" s="75"/>
      <c r="S65" s="75"/>
      <c r="T65" s="75"/>
      <c r="U65" s="75"/>
      <c r="V65" s="83"/>
      <c r="W65" s="170"/>
      <c r="X65" s="83"/>
      <c r="Y65" s="83"/>
      <c r="Z65" s="44">
        <v>0</v>
      </c>
      <c r="AA65" s="45">
        <v>2</v>
      </c>
      <c r="AB65" s="45" t="s">
        <v>5</v>
      </c>
      <c r="AC65" s="143">
        <v>3</v>
      </c>
      <c r="AD65" s="54"/>
      <c r="AE65" s="47"/>
      <c r="AF65" s="47"/>
      <c r="AG65" s="55"/>
      <c r="AH65" s="54"/>
      <c r="AI65" s="47"/>
      <c r="AJ65" s="47"/>
      <c r="AK65" s="47"/>
      <c r="AL65" s="7" t="s">
        <v>90</v>
      </c>
    </row>
    <row r="66" spans="1:38" ht="12.75">
      <c r="A66" s="3" t="s">
        <v>182</v>
      </c>
      <c r="B66" s="241" t="s">
        <v>44</v>
      </c>
      <c r="C66" s="241"/>
      <c r="D66" s="241"/>
      <c r="E66" s="242"/>
      <c r="F66" s="119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170"/>
      <c r="X66" s="83"/>
      <c r="Y66" s="83"/>
      <c r="Z66" s="3">
        <v>2</v>
      </c>
      <c r="AA66" s="82">
        <v>2</v>
      </c>
      <c r="AB66" s="82" t="s">
        <v>6</v>
      </c>
      <c r="AC66" s="74">
        <v>5</v>
      </c>
      <c r="AD66" s="54"/>
      <c r="AE66" s="47"/>
      <c r="AF66" s="47"/>
      <c r="AG66" s="55"/>
      <c r="AH66" s="54"/>
      <c r="AI66" s="47"/>
      <c r="AJ66" s="47"/>
      <c r="AK66" s="47"/>
      <c r="AL66" s="8" t="s">
        <v>56</v>
      </c>
    </row>
    <row r="67" spans="1:38" ht="12.75">
      <c r="A67" s="3" t="s">
        <v>183</v>
      </c>
      <c r="B67" s="241" t="s">
        <v>19</v>
      </c>
      <c r="C67" s="241"/>
      <c r="D67" s="241"/>
      <c r="E67" s="242"/>
      <c r="F67" s="74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171"/>
      <c r="X67" s="75"/>
      <c r="Y67" s="75"/>
      <c r="Z67" s="3">
        <v>1</v>
      </c>
      <c r="AA67" s="82">
        <v>2</v>
      </c>
      <c r="AB67" s="82" t="s">
        <v>5</v>
      </c>
      <c r="AC67" s="74">
        <v>3</v>
      </c>
      <c r="AD67" s="54"/>
      <c r="AE67" s="47"/>
      <c r="AF67" s="47"/>
      <c r="AG67" s="55"/>
      <c r="AH67" s="54"/>
      <c r="AI67" s="47"/>
      <c r="AJ67" s="47"/>
      <c r="AK67" s="47"/>
      <c r="AL67" s="18" t="s">
        <v>64</v>
      </c>
    </row>
    <row r="68" spans="1:38" ht="12.75">
      <c r="A68" s="3" t="s">
        <v>184</v>
      </c>
      <c r="B68" s="241" t="s">
        <v>46</v>
      </c>
      <c r="C68" s="241"/>
      <c r="D68" s="241"/>
      <c r="E68" s="242"/>
      <c r="F68" s="74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171"/>
      <c r="X68" s="75"/>
      <c r="Y68" s="75"/>
      <c r="Z68" s="3">
        <v>2</v>
      </c>
      <c r="AA68" s="82">
        <v>2</v>
      </c>
      <c r="AB68" s="82" t="s">
        <v>6</v>
      </c>
      <c r="AC68" s="74">
        <v>5</v>
      </c>
      <c r="AD68" s="54"/>
      <c r="AE68" s="47"/>
      <c r="AF68" s="47"/>
      <c r="AG68" s="55"/>
      <c r="AH68" s="54"/>
      <c r="AI68" s="47"/>
      <c r="AJ68" s="47"/>
      <c r="AK68" s="47"/>
      <c r="AL68" s="18" t="s">
        <v>64</v>
      </c>
    </row>
    <row r="69" spans="1:38" ht="12.75">
      <c r="A69" s="3" t="s">
        <v>185</v>
      </c>
      <c r="B69" s="241" t="s">
        <v>47</v>
      </c>
      <c r="C69" s="241"/>
      <c r="D69" s="241"/>
      <c r="E69" s="242"/>
      <c r="F69" s="74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171"/>
      <c r="X69" s="75"/>
      <c r="Y69" s="75"/>
      <c r="Z69" s="3">
        <v>2</v>
      </c>
      <c r="AA69" s="82">
        <v>2</v>
      </c>
      <c r="AB69" s="82" t="s">
        <v>6</v>
      </c>
      <c r="AC69" s="74">
        <v>5</v>
      </c>
      <c r="AD69" s="54"/>
      <c r="AE69" s="47"/>
      <c r="AF69" s="47"/>
      <c r="AG69" s="55"/>
      <c r="AH69" s="54"/>
      <c r="AI69" s="47"/>
      <c r="AJ69" s="47"/>
      <c r="AK69" s="47"/>
      <c r="AL69" s="16" t="s">
        <v>53</v>
      </c>
    </row>
    <row r="70" spans="1:38" ht="12.75">
      <c r="A70" s="3" t="s">
        <v>186</v>
      </c>
      <c r="B70" s="114" t="s">
        <v>18</v>
      </c>
      <c r="C70" s="128"/>
      <c r="D70" s="128"/>
      <c r="E70" s="130"/>
      <c r="F70" s="74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171"/>
      <c r="X70" s="75"/>
      <c r="Y70" s="75"/>
      <c r="Z70" s="3">
        <v>0</v>
      </c>
      <c r="AA70" s="82">
        <v>3</v>
      </c>
      <c r="AB70" s="82" t="s">
        <v>5</v>
      </c>
      <c r="AC70" s="74">
        <v>3</v>
      </c>
      <c r="AD70" s="54"/>
      <c r="AE70" s="47"/>
      <c r="AF70" s="47"/>
      <c r="AG70" s="55"/>
      <c r="AH70" s="54"/>
      <c r="AI70" s="47"/>
      <c r="AJ70" s="47"/>
      <c r="AK70" s="47"/>
      <c r="AL70" s="18" t="s">
        <v>56</v>
      </c>
    </row>
    <row r="71" spans="1:38" ht="12.75">
      <c r="A71" s="3" t="s">
        <v>187</v>
      </c>
      <c r="B71" s="241" t="s">
        <v>48</v>
      </c>
      <c r="C71" s="241"/>
      <c r="D71" s="241"/>
      <c r="E71" s="242"/>
      <c r="F71" s="74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3">
        <v>2</v>
      </c>
      <c r="AA71" s="82">
        <v>2</v>
      </c>
      <c r="AB71" s="82" t="s">
        <v>6</v>
      </c>
      <c r="AC71" s="74">
        <v>5</v>
      </c>
      <c r="AD71" s="54"/>
      <c r="AE71" s="47"/>
      <c r="AF71" s="47"/>
      <c r="AG71" s="55"/>
      <c r="AH71" s="54"/>
      <c r="AI71" s="47"/>
      <c r="AJ71" s="47"/>
      <c r="AK71" s="47"/>
      <c r="AL71" s="18" t="s">
        <v>217</v>
      </c>
    </row>
    <row r="72" spans="1:38" ht="12.75">
      <c r="A72" s="94" t="s">
        <v>239</v>
      </c>
      <c r="B72" s="126" t="s">
        <v>240</v>
      </c>
      <c r="C72" s="94"/>
      <c r="D72" s="94"/>
      <c r="E72" s="389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6">
        <v>2</v>
      </c>
      <c r="AA72" s="96">
        <v>1</v>
      </c>
      <c r="AB72" s="96" t="s">
        <v>5</v>
      </c>
      <c r="AC72" s="370">
        <v>3</v>
      </c>
      <c r="AD72" s="54"/>
      <c r="AE72" s="47"/>
      <c r="AF72" s="47"/>
      <c r="AG72" s="55"/>
      <c r="AH72" s="54"/>
      <c r="AI72" s="47"/>
      <c r="AJ72" s="47"/>
      <c r="AK72" s="47"/>
      <c r="AL72" s="231" t="s">
        <v>217</v>
      </c>
    </row>
    <row r="73" spans="1:38" ht="13.5" thickBot="1">
      <c r="A73" s="51"/>
      <c r="B73" s="314" t="s">
        <v>22</v>
      </c>
      <c r="C73" s="314"/>
      <c r="D73" s="314"/>
      <c r="E73" s="315"/>
      <c r="F73" s="122"/>
      <c r="G73" s="158"/>
      <c r="H73" s="158"/>
      <c r="I73" s="158"/>
      <c r="J73" s="158"/>
      <c r="K73" s="158"/>
      <c r="L73" s="158"/>
      <c r="M73" s="158"/>
      <c r="N73" s="57"/>
      <c r="O73" s="57"/>
      <c r="P73" s="57"/>
      <c r="Q73" s="57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54"/>
      <c r="AE73" s="47"/>
      <c r="AF73" s="47"/>
      <c r="AG73" s="55"/>
      <c r="AH73" s="54"/>
      <c r="AI73" s="47"/>
      <c r="AJ73" s="47"/>
      <c r="AK73" s="47"/>
      <c r="AL73" s="30"/>
    </row>
    <row r="74" spans="1:38" ht="13.5" thickBot="1">
      <c r="A74" s="172" t="s">
        <v>193</v>
      </c>
      <c r="B74" s="311" t="s">
        <v>127</v>
      </c>
      <c r="C74" s="311"/>
      <c r="D74" s="311"/>
      <c r="E74" s="312"/>
      <c r="F74" s="249"/>
      <c r="G74" s="250"/>
      <c r="H74" s="250"/>
      <c r="I74" s="250"/>
      <c r="J74" s="94"/>
      <c r="K74" s="94"/>
      <c r="L74" s="94"/>
      <c r="M74" s="94"/>
      <c r="N74" s="24"/>
      <c r="O74" s="137">
        <v>80</v>
      </c>
      <c r="P74" s="1" t="s">
        <v>8</v>
      </c>
      <c r="Q74" s="173">
        <v>0</v>
      </c>
      <c r="R74" s="75"/>
      <c r="S74" s="75"/>
      <c r="T74" s="75"/>
      <c r="U74" s="75"/>
      <c r="V74" s="80"/>
      <c r="W74" s="80"/>
      <c r="X74" s="80"/>
      <c r="Y74" s="80"/>
      <c r="Z74" s="75"/>
      <c r="AA74" s="75"/>
      <c r="AB74" s="75"/>
      <c r="AC74" s="75"/>
      <c r="AD74" s="54"/>
      <c r="AE74" s="47"/>
      <c r="AF74" s="47"/>
      <c r="AG74" s="55"/>
      <c r="AH74" s="54"/>
      <c r="AI74" s="47"/>
      <c r="AJ74" s="47"/>
      <c r="AK74" s="47"/>
      <c r="AL74" s="18"/>
    </row>
    <row r="75" spans="1:38" ht="13.5" thickBot="1">
      <c r="A75" s="172" t="s">
        <v>194</v>
      </c>
      <c r="B75" s="311" t="s">
        <v>128</v>
      </c>
      <c r="C75" s="311"/>
      <c r="D75" s="311"/>
      <c r="E75" s="312"/>
      <c r="F75" s="309"/>
      <c r="G75" s="250"/>
      <c r="H75" s="250"/>
      <c r="I75" s="250"/>
      <c r="J75" s="250"/>
      <c r="K75" s="250"/>
      <c r="L75" s="250"/>
      <c r="M75" s="250"/>
      <c r="N75" s="310"/>
      <c r="O75" s="310"/>
      <c r="P75" s="310"/>
      <c r="Q75" s="310"/>
      <c r="R75" s="94"/>
      <c r="S75" s="94"/>
      <c r="T75" s="94"/>
      <c r="U75" s="156"/>
      <c r="V75" s="140"/>
      <c r="W75" s="174">
        <v>80</v>
      </c>
      <c r="X75" s="160" t="s">
        <v>8</v>
      </c>
      <c r="Y75" s="162">
        <v>0</v>
      </c>
      <c r="Z75" s="123"/>
      <c r="AA75" s="75"/>
      <c r="AB75" s="75"/>
      <c r="AC75" s="75"/>
      <c r="AD75" s="54"/>
      <c r="AE75" s="47"/>
      <c r="AF75" s="47"/>
      <c r="AG75" s="55"/>
      <c r="AH75" s="54"/>
      <c r="AI75" s="47"/>
      <c r="AJ75" s="47"/>
      <c r="AK75" s="47"/>
      <c r="AL75" s="18"/>
    </row>
    <row r="76" spans="1:38" ht="13.5" thickBot="1">
      <c r="A76" s="195" t="s">
        <v>219</v>
      </c>
      <c r="B76" s="302" t="s">
        <v>218</v>
      </c>
      <c r="C76" s="302"/>
      <c r="D76" s="302"/>
      <c r="E76" s="338"/>
      <c r="F76" s="155"/>
      <c r="G76" s="47"/>
      <c r="H76" s="47"/>
      <c r="I76" s="47"/>
      <c r="J76" s="47"/>
      <c r="K76" s="47"/>
      <c r="L76" s="47"/>
      <c r="M76" s="47"/>
      <c r="N76" s="57"/>
      <c r="O76" s="57"/>
      <c r="P76" s="57"/>
      <c r="Q76" s="57"/>
      <c r="R76" s="89"/>
      <c r="S76" s="89"/>
      <c r="T76" s="89"/>
      <c r="U76" s="89"/>
      <c r="V76" s="49"/>
      <c r="W76" s="115"/>
      <c r="X76" s="65"/>
      <c r="Y76" s="49"/>
      <c r="Z76" s="47"/>
      <c r="AA76" s="47"/>
      <c r="AB76" s="47"/>
      <c r="AC76" s="47"/>
      <c r="AD76" s="129"/>
      <c r="AE76" s="81"/>
      <c r="AF76" s="81"/>
      <c r="AG76" s="136"/>
      <c r="AH76" s="58">
        <v>0</v>
      </c>
      <c r="AI76" s="65">
        <v>480</v>
      </c>
      <c r="AJ76" s="65" t="s">
        <v>5</v>
      </c>
      <c r="AK76" s="66">
        <v>30</v>
      </c>
      <c r="AL76" s="18"/>
    </row>
    <row r="77" spans="1:38" ht="13.5" thickBot="1">
      <c r="A77" s="129"/>
      <c r="B77" s="301" t="s">
        <v>77</v>
      </c>
      <c r="C77" s="302"/>
      <c r="D77" s="302"/>
      <c r="E77" s="302"/>
      <c r="F77" s="175"/>
      <c r="G77" s="175"/>
      <c r="H77" s="175"/>
      <c r="I77" s="175"/>
      <c r="J77" s="175"/>
      <c r="K77" s="175"/>
      <c r="L77" s="175"/>
      <c r="M77" s="175"/>
      <c r="N77" s="1"/>
      <c r="O77" s="1"/>
      <c r="P77" s="1"/>
      <c r="Q77" s="137"/>
      <c r="R77" s="1">
        <f>SUM(R60:R72)</f>
        <v>5</v>
      </c>
      <c r="S77" s="1">
        <f>SUM(S60:S71)</f>
        <v>2</v>
      </c>
      <c r="T77" s="1"/>
      <c r="U77" s="1">
        <f>SUM(U60:U71)</f>
        <v>9</v>
      </c>
      <c r="V77" s="1">
        <f>SUM(V60:V71)</f>
        <v>4</v>
      </c>
      <c r="W77" s="1">
        <f>SUM(W60:W71)</f>
        <v>2</v>
      </c>
      <c r="X77" s="1"/>
      <c r="Y77" s="1">
        <f>SUM(Y60:Y71)</f>
        <v>7</v>
      </c>
      <c r="Z77" s="1">
        <f>SUM(Z60:Z72)</f>
        <v>11</v>
      </c>
      <c r="AA77" s="1">
        <f>SUM(AA60:AA72)</f>
        <v>16</v>
      </c>
      <c r="AB77" s="1">
        <f>SUM(AB60:AB72)</f>
        <v>0</v>
      </c>
      <c r="AC77" s="1">
        <f>SUM(AC60:AC72)</f>
        <v>32</v>
      </c>
      <c r="AD77" s="1"/>
      <c r="AE77" s="1"/>
      <c r="AF77" s="1"/>
      <c r="AG77" s="1"/>
      <c r="AH77" s="1">
        <f>SUM(N77,R77,V77,Z77)</f>
        <v>20</v>
      </c>
      <c r="AI77" s="1">
        <f>SUM(O77,S77,W77,AA77)</f>
        <v>20</v>
      </c>
      <c r="AJ77" s="64"/>
      <c r="AK77" s="138">
        <f>SUM(Q77,U77,Y77,AC77)</f>
        <v>48</v>
      </c>
      <c r="AL77" s="91"/>
    </row>
    <row r="78" spans="1:38" ht="14.25" thickBot="1">
      <c r="A78" s="176"/>
      <c r="B78" s="177" t="s">
        <v>30</v>
      </c>
      <c r="C78" s="178"/>
      <c r="D78" s="178"/>
      <c r="E78" s="179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>
        <f>SUM(Q60:Q75)</f>
        <v>0</v>
      </c>
      <c r="R78" s="180"/>
      <c r="S78" s="180"/>
      <c r="T78" s="180"/>
      <c r="U78" s="180">
        <f>SUM(U60:U75)</f>
        <v>9</v>
      </c>
      <c r="V78" s="180"/>
      <c r="W78" s="180"/>
      <c r="X78" s="180"/>
      <c r="Y78" s="180">
        <f>SUM(Y60:Y75)</f>
        <v>7</v>
      </c>
      <c r="Z78" s="180"/>
      <c r="AA78" s="180"/>
      <c r="AB78" s="180"/>
      <c r="AC78" s="180">
        <f>SUM(AC77)</f>
        <v>32</v>
      </c>
      <c r="AD78" s="180"/>
      <c r="AE78" s="180"/>
      <c r="AF78" s="180"/>
      <c r="AG78" s="180"/>
      <c r="AH78" s="176"/>
      <c r="AI78" s="176"/>
      <c r="AJ78" s="176"/>
      <c r="AK78" s="176"/>
      <c r="AL78" s="19"/>
    </row>
    <row r="79" spans="1:38" ht="13.5" thickBot="1">
      <c r="A79" s="58"/>
      <c r="B79" s="252"/>
      <c r="C79" s="299"/>
      <c r="D79" s="299"/>
      <c r="E79" s="300"/>
      <c r="F79" s="252" t="s">
        <v>109</v>
      </c>
      <c r="G79" s="299"/>
      <c r="H79" s="299"/>
      <c r="I79" s="299"/>
      <c r="J79" s="299"/>
      <c r="K79" s="299"/>
      <c r="L79" s="299"/>
      <c r="M79" s="299"/>
      <c r="N79" s="299"/>
      <c r="O79" s="299"/>
      <c r="P79" s="299"/>
      <c r="Q79" s="299"/>
      <c r="R79" s="299"/>
      <c r="S79" s="299"/>
      <c r="T79" s="299"/>
      <c r="U79" s="299"/>
      <c r="V79" s="299"/>
      <c r="W79" s="299"/>
      <c r="X79" s="299"/>
      <c r="Y79" s="299"/>
      <c r="Z79" s="299"/>
      <c r="AA79" s="299"/>
      <c r="AB79" s="299"/>
      <c r="AC79" s="299"/>
      <c r="AD79" s="299"/>
      <c r="AE79" s="299"/>
      <c r="AF79" s="299"/>
      <c r="AG79" s="299"/>
      <c r="AH79" s="299"/>
      <c r="AI79" s="299"/>
      <c r="AJ79" s="299"/>
      <c r="AK79" s="300"/>
      <c r="AL79" s="9"/>
    </row>
    <row r="80" spans="1:38" ht="12.75">
      <c r="A80" s="140" t="s">
        <v>136</v>
      </c>
      <c r="B80" s="254" t="s">
        <v>134</v>
      </c>
      <c r="C80" s="255"/>
      <c r="D80" s="255"/>
      <c r="E80" s="256"/>
      <c r="F80" s="140">
        <v>1</v>
      </c>
      <c r="G80" s="160">
        <v>0</v>
      </c>
      <c r="H80" s="160" t="s">
        <v>8</v>
      </c>
      <c r="I80" s="162">
        <v>0</v>
      </c>
      <c r="J80" s="47"/>
      <c r="K80" s="47"/>
      <c r="L80" s="47"/>
      <c r="M80" s="203"/>
      <c r="N80" s="49"/>
      <c r="O80" s="49"/>
      <c r="P80" s="49"/>
      <c r="Q80" s="203"/>
      <c r="R80" s="49"/>
      <c r="S80" s="49"/>
      <c r="T80" s="49"/>
      <c r="U80" s="203"/>
      <c r="V80" s="49"/>
      <c r="W80" s="49"/>
      <c r="X80" s="49"/>
      <c r="Y80" s="50"/>
      <c r="Z80" s="48"/>
      <c r="AA80" s="49"/>
      <c r="AB80" s="49"/>
      <c r="AC80" s="50"/>
      <c r="AD80" s="49"/>
      <c r="AE80" s="49"/>
      <c r="AF80" s="49"/>
      <c r="AG80" s="49"/>
      <c r="AH80" s="48"/>
      <c r="AI80" s="49"/>
      <c r="AJ80" s="49"/>
      <c r="AK80" s="50"/>
      <c r="AL80" s="36" t="s">
        <v>86</v>
      </c>
    </row>
    <row r="81" spans="1:38" ht="12.75">
      <c r="A81" s="82" t="s">
        <v>137</v>
      </c>
      <c r="B81" s="246" t="s">
        <v>135</v>
      </c>
      <c r="C81" s="257"/>
      <c r="D81" s="257"/>
      <c r="E81" s="258"/>
      <c r="F81" s="3">
        <v>1</v>
      </c>
      <c r="G81" s="82">
        <v>0</v>
      </c>
      <c r="H81" s="82" t="s">
        <v>8</v>
      </c>
      <c r="I81" s="56">
        <v>0</v>
      </c>
      <c r="J81" s="75"/>
      <c r="K81" s="75"/>
      <c r="L81" s="75"/>
      <c r="M81" s="76"/>
      <c r="N81" s="75"/>
      <c r="O81" s="75"/>
      <c r="P81" s="75"/>
      <c r="Q81" s="76"/>
      <c r="R81" s="75"/>
      <c r="S81" s="75"/>
      <c r="T81" s="75"/>
      <c r="U81" s="76"/>
      <c r="V81" s="75"/>
      <c r="W81" s="75"/>
      <c r="X81" s="75"/>
      <c r="Y81" s="113"/>
      <c r="Z81" s="123"/>
      <c r="AA81" s="75"/>
      <c r="AB81" s="75"/>
      <c r="AC81" s="113"/>
      <c r="AD81" s="75"/>
      <c r="AE81" s="75"/>
      <c r="AF81" s="75"/>
      <c r="AG81" s="75"/>
      <c r="AH81" s="123"/>
      <c r="AI81" s="75"/>
      <c r="AJ81" s="75"/>
      <c r="AK81" s="113"/>
      <c r="AL81" s="202" t="s">
        <v>117</v>
      </c>
    </row>
    <row r="82" spans="1:38" ht="12.75">
      <c r="A82" s="201" t="s">
        <v>195</v>
      </c>
      <c r="B82" s="232" t="s">
        <v>84</v>
      </c>
      <c r="C82" s="232"/>
      <c r="D82" s="232"/>
      <c r="E82" s="233"/>
      <c r="F82" s="119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170"/>
      <c r="X82" s="83"/>
      <c r="Y82" s="153"/>
      <c r="Z82" s="51">
        <v>0</v>
      </c>
      <c r="AA82" s="52">
        <v>3</v>
      </c>
      <c r="AB82" s="52" t="s">
        <v>5</v>
      </c>
      <c r="AC82" s="53">
        <v>4</v>
      </c>
      <c r="AD82" s="47"/>
      <c r="AE82" s="47"/>
      <c r="AF82" s="47"/>
      <c r="AG82" s="47"/>
      <c r="AH82" s="54"/>
      <c r="AI82" s="47"/>
      <c r="AJ82" s="47"/>
      <c r="AK82" s="47"/>
      <c r="AL82" s="30" t="s">
        <v>90</v>
      </c>
    </row>
    <row r="83" spans="1:38" ht="12.75">
      <c r="A83" s="3" t="s">
        <v>196</v>
      </c>
      <c r="B83" s="241" t="s">
        <v>42</v>
      </c>
      <c r="C83" s="241"/>
      <c r="D83" s="241"/>
      <c r="E83" s="242"/>
      <c r="F83" s="74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171"/>
      <c r="X83" s="75"/>
      <c r="Y83" s="113"/>
      <c r="Z83" s="3">
        <v>1</v>
      </c>
      <c r="AA83" s="82">
        <v>2</v>
      </c>
      <c r="AB83" s="82" t="s">
        <v>5</v>
      </c>
      <c r="AC83" s="56">
        <v>4</v>
      </c>
      <c r="AD83" s="47"/>
      <c r="AE83" s="47"/>
      <c r="AF83" s="47"/>
      <c r="AG83" s="47"/>
      <c r="AH83" s="54"/>
      <c r="AI83" s="47"/>
      <c r="AJ83" s="47"/>
      <c r="AK83" s="47"/>
      <c r="AL83" s="18" t="s">
        <v>90</v>
      </c>
    </row>
    <row r="84" spans="1:38" ht="12.75">
      <c r="A84" s="3" t="s">
        <v>197</v>
      </c>
      <c r="B84" s="114" t="s">
        <v>49</v>
      </c>
      <c r="C84" s="128"/>
      <c r="D84" s="128"/>
      <c r="E84" s="130"/>
      <c r="F84" s="74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124"/>
      <c r="W84" s="124"/>
      <c r="X84" s="124"/>
      <c r="Y84" s="125"/>
      <c r="Z84" s="3">
        <v>2</v>
      </c>
      <c r="AA84" s="82">
        <v>1</v>
      </c>
      <c r="AB84" s="82" t="s">
        <v>6</v>
      </c>
      <c r="AC84" s="56">
        <v>4</v>
      </c>
      <c r="AD84" s="47"/>
      <c r="AE84" s="47"/>
      <c r="AF84" s="47"/>
      <c r="AG84" s="47"/>
      <c r="AH84" s="54"/>
      <c r="AI84" s="47"/>
      <c r="AJ84" s="47"/>
      <c r="AK84" s="47"/>
      <c r="AL84" s="8" t="s">
        <v>65</v>
      </c>
    </row>
    <row r="85" spans="1:38" ht="12.75">
      <c r="A85" s="3" t="s">
        <v>198</v>
      </c>
      <c r="B85" s="241" t="s">
        <v>32</v>
      </c>
      <c r="C85" s="241"/>
      <c r="D85" s="241"/>
      <c r="E85" s="242"/>
      <c r="F85" s="3">
        <v>2</v>
      </c>
      <c r="G85" s="82">
        <v>1</v>
      </c>
      <c r="H85" s="82" t="s">
        <v>6</v>
      </c>
      <c r="I85" s="56">
        <v>4</v>
      </c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AD85" s="47"/>
      <c r="AE85" s="47"/>
      <c r="AF85" s="47"/>
      <c r="AG85" s="47"/>
      <c r="AH85" s="54"/>
      <c r="AI85" s="47"/>
      <c r="AJ85" s="47"/>
      <c r="AK85" s="47"/>
      <c r="AL85" s="18" t="s">
        <v>66</v>
      </c>
    </row>
    <row r="86" spans="1:38" ht="12.75">
      <c r="A86" s="3" t="s">
        <v>199</v>
      </c>
      <c r="B86" s="290" t="s">
        <v>17</v>
      </c>
      <c r="C86" s="290"/>
      <c r="D86" s="290"/>
      <c r="E86" s="292"/>
      <c r="F86" s="146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147"/>
      <c r="Z86" s="148">
        <v>3</v>
      </c>
      <c r="AA86" s="120">
        <v>0</v>
      </c>
      <c r="AB86" s="120" t="s">
        <v>6</v>
      </c>
      <c r="AC86" s="149">
        <v>4</v>
      </c>
      <c r="AD86" s="47"/>
      <c r="AE86" s="47"/>
      <c r="AF86" s="47"/>
      <c r="AG86" s="47"/>
      <c r="AH86" s="54"/>
      <c r="AI86" s="47"/>
      <c r="AJ86" s="47"/>
      <c r="AK86" s="47"/>
      <c r="AL86" s="20" t="s">
        <v>214</v>
      </c>
    </row>
    <row r="87" spans="1:38" ht="12.75">
      <c r="A87" s="3" t="s">
        <v>200</v>
      </c>
      <c r="B87" s="241" t="s">
        <v>92</v>
      </c>
      <c r="C87" s="241"/>
      <c r="D87" s="241"/>
      <c r="E87" s="242"/>
      <c r="F87" s="74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113"/>
      <c r="Z87" s="3">
        <v>2</v>
      </c>
      <c r="AA87" s="82">
        <v>1</v>
      </c>
      <c r="AB87" s="82" t="s">
        <v>5</v>
      </c>
      <c r="AC87" s="56">
        <v>4</v>
      </c>
      <c r="AD87" s="47"/>
      <c r="AE87" s="47"/>
      <c r="AF87" s="47"/>
      <c r="AG87" s="47"/>
      <c r="AH87" s="54"/>
      <c r="AI87" s="47"/>
      <c r="AJ87" s="47"/>
      <c r="AK87" s="47"/>
      <c r="AL87" s="18" t="s">
        <v>93</v>
      </c>
    </row>
    <row r="88" spans="1:38" ht="12.75">
      <c r="A88" s="3" t="s">
        <v>201</v>
      </c>
      <c r="B88" s="116" t="s">
        <v>50</v>
      </c>
      <c r="C88" s="116"/>
      <c r="D88" s="116"/>
      <c r="E88" s="117"/>
      <c r="F88" s="74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171"/>
      <c r="X88" s="75"/>
      <c r="Y88" s="113"/>
      <c r="Z88" s="3">
        <v>2</v>
      </c>
      <c r="AA88" s="82">
        <v>0</v>
      </c>
      <c r="AB88" s="82" t="s">
        <v>6</v>
      </c>
      <c r="AC88" s="56">
        <v>3</v>
      </c>
      <c r="AD88" s="47"/>
      <c r="AE88" s="47"/>
      <c r="AF88" s="47"/>
      <c r="AG88" s="47"/>
      <c r="AH88" s="54"/>
      <c r="AI88" s="47"/>
      <c r="AJ88" s="47"/>
      <c r="AK88" s="47"/>
      <c r="AL88" s="8" t="s">
        <v>65</v>
      </c>
    </row>
    <row r="89" spans="1:38" ht="13.5" thickBot="1">
      <c r="A89" s="3" t="s">
        <v>202</v>
      </c>
      <c r="B89" s="241" t="s">
        <v>51</v>
      </c>
      <c r="C89" s="241"/>
      <c r="D89" s="241"/>
      <c r="E89" s="242"/>
      <c r="F89" s="146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181"/>
      <c r="W89" s="181"/>
      <c r="X89" s="181"/>
      <c r="Y89" s="182"/>
      <c r="Z89" s="39">
        <v>2</v>
      </c>
      <c r="AA89" s="42">
        <v>0</v>
      </c>
      <c r="AB89" s="42" t="s">
        <v>6</v>
      </c>
      <c r="AC89" s="43">
        <v>3</v>
      </c>
      <c r="AD89" s="47"/>
      <c r="AE89" s="47"/>
      <c r="AF89" s="47"/>
      <c r="AG89" s="47"/>
      <c r="AH89" s="54"/>
      <c r="AI89" s="47"/>
      <c r="AJ89" s="47"/>
      <c r="AK89" s="47"/>
      <c r="AL89" s="8" t="s">
        <v>67</v>
      </c>
    </row>
    <row r="90" spans="1:38" ht="12.75">
      <c r="A90" s="3" t="s">
        <v>203</v>
      </c>
      <c r="B90" s="116" t="s">
        <v>45</v>
      </c>
      <c r="C90" s="116"/>
      <c r="D90" s="116"/>
      <c r="E90" s="117"/>
      <c r="F90" s="74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113"/>
      <c r="V90" s="44">
        <v>1</v>
      </c>
      <c r="W90" s="45">
        <v>1</v>
      </c>
      <c r="X90" s="45" t="s">
        <v>6</v>
      </c>
      <c r="Y90" s="46">
        <v>3</v>
      </c>
      <c r="Z90" s="47"/>
      <c r="AA90" s="47"/>
      <c r="AB90" s="47"/>
      <c r="AC90" s="47"/>
      <c r="AD90" s="47"/>
      <c r="AE90" s="47"/>
      <c r="AF90" s="47"/>
      <c r="AG90" s="47"/>
      <c r="AH90" s="54"/>
      <c r="AI90" s="47"/>
      <c r="AJ90" s="47"/>
      <c r="AK90" s="47"/>
      <c r="AL90" s="18" t="s">
        <v>62</v>
      </c>
    </row>
    <row r="91" spans="1:38" ht="13.5" thickBot="1">
      <c r="A91" s="3" t="s">
        <v>204</v>
      </c>
      <c r="B91" s="121" t="s">
        <v>31</v>
      </c>
      <c r="C91" s="121"/>
      <c r="D91" s="121"/>
      <c r="E91" s="131"/>
      <c r="F91" s="119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153"/>
      <c r="V91" s="60">
        <v>1</v>
      </c>
      <c r="W91" s="61">
        <v>1</v>
      </c>
      <c r="X91" s="61" t="s">
        <v>6</v>
      </c>
      <c r="Y91" s="62">
        <v>3</v>
      </c>
      <c r="Z91" s="47"/>
      <c r="AA91" s="47"/>
      <c r="AB91" s="47"/>
      <c r="AC91" s="47"/>
      <c r="AD91" s="47"/>
      <c r="AE91" s="47"/>
      <c r="AF91" s="47"/>
      <c r="AG91" s="47"/>
      <c r="AH91" s="54"/>
      <c r="AI91" s="47"/>
      <c r="AJ91" s="47"/>
      <c r="AK91" s="47"/>
      <c r="AL91" s="30" t="s">
        <v>62</v>
      </c>
    </row>
    <row r="92" spans="1:38" ht="13.5" thickBot="1">
      <c r="A92" s="39" t="s">
        <v>205</v>
      </c>
      <c r="B92" s="344" t="s">
        <v>129</v>
      </c>
      <c r="C92" s="344"/>
      <c r="D92" s="344"/>
      <c r="E92" s="345"/>
      <c r="F92" s="140">
        <v>2</v>
      </c>
      <c r="G92" s="160">
        <v>0</v>
      </c>
      <c r="H92" s="160" t="s">
        <v>6</v>
      </c>
      <c r="I92" s="162">
        <v>3</v>
      </c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47"/>
      <c r="W92" s="47"/>
      <c r="X92" s="47"/>
      <c r="Y92" s="47"/>
      <c r="Z92" s="89"/>
      <c r="AA92" s="89"/>
      <c r="AB92" s="89"/>
      <c r="AC92" s="89"/>
      <c r="AD92" s="89"/>
      <c r="AE92" s="89"/>
      <c r="AF92" s="89"/>
      <c r="AG92" s="89"/>
      <c r="AH92" s="129"/>
      <c r="AI92" s="47"/>
      <c r="AJ92" s="47"/>
      <c r="AK92" s="47"/>
      <c r="AL92" s="31" t="s">
        <v>241</v>
      </c>
    </row>
    <row r="93" spans="1:38" ht="13.5" thickBot="1">
      <c r="A93" s="58"/>
      <c r="B93" s="336" t="s">
        <v>94</v>
      </c>
      <c r="C93" s="337"/>
      <c r="D93" s="337"/>
      <c r="E93" s="337"/>
      <c r="F93" s="1">
        <f>SUM(F80:F92)</f>
        <v>6</v>
      </c>
      <c r="G93" s="1">
        <f>SUM(G80:G92)</f>
        <v>1</v>
      </c>
      <c r="H93" s="1"/>
      <c r="I93" s="1">
        <f>SUM(I80:I92)</f>
        <v>7</v>
      </c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>
        <f>SUM(V80:V92)</f>
        <v>2</v>
      </c>
      <c r="W93" s="1">
        <f>SUM(W80:W92)</f>
        <v>2</v>
      </c>
      <c r="X93" s="1"/>
      <c r="Y93" s="1">
        <f>SUM(Y80:Y92)</f>
        <v>6</v>
      </c>
      <c r="Z93" s="1">
        <f>SUM(Z80:Z92)</f>
        <v>12</v>
      </c>
      <c r="AA93" s="1">
        <f>SUM(AA80:AA92)</f>
        <v>7</v>
      </c>
      <c r="AB93" s="1"/>
      <c r="AC93" s="1">
        <f>SUM(AC80:AC92)</f>
        <v>26</v>
      </c>
      <c r="AD93" s="65"/>
      <c r="AE93" s="65"/>
      <c r="AF93" s="65"/>
      <c r="AG93" s="65"/>
      <c r="AH93" s="112">
        <f>SUM(J93,F93,N93,R93,V93,Z93)</f>
        <v>20</v>
      </c>
      <c r="AI93" s="112">
        <f>SUM(K93,G93,O93,S93,W93,AA93)</f>
        <v>10</v>
      </c>
      <c r="AJ93" s="112"/>
      <c r="AK93" s="164">
        <f>SUM(M93,I93,Q93,U93,Y93,AC93)</f>
        <v>39</v>
      </c>
      <c r="AL93" s="11"/>
    </row>
    <row r="94" spans="1:38" ht="13.5" thickBot="1">
      <c r="A94" s="48"/>
      <c r="B94" s="92"/>
      <c r="C94" s="59"/>
      <c r="D94" s="59"/>
      <c r="E94" s="6"/>
      <c r="F94" s="299" t="s">
        <v>133</v>
      </c>
      <c r="G94" s="299"/>
      <c r="H94" s="299"/>
      <c r="I94" s="299"/>
      <c r="J94" s="299"/>
      <c r="K94" s="299"/>
      <c r="L94" s="299"/>
      <c r="M94" s="299"/>
      <c r="N94" s="299"/>
      <c r="O94" s="299"/>
      <c r="P94" s="299"/>
      <c r="Q94" s="299"/>
      <c r="R94" s="299"/>
      <c r="S94" s="299"/>
      <c r="T94" s="299"/>
      <c r="U94" s="299"/>
      <c r="V94" s="299"/>
      <c r="W94" s="299"/>
      <c r="X94" s="299"/>
      <c r="Y94" s="299"/>
      <c r="Z94" s="299"/>
      <c r="AA94" s="299"/>
      <c r="AB94" s="299"/>
      <c r="AC94" s="299"/>
      <c r="AD94" s="299"/>
      <c r="AE94" s="299"/>
      <c r="AF94" s="299"/>
      <c r="AG94" s="299"/>
      <c r="AH94" s="299"/>
      <c r="AI94" s="299"/>
      <c r="AJ94" s="299"/>
      <c r="AK94" s="299"/>
      <c r="AL94" s="11"/>
    </row>
    <row r="95" spans="1:38" ht="13.5" thickBot="1">
      <c r="A95" s="44" t="s">
        <v>160</v>
      </c>
      <c r="B95" s="297" t="s">
        <v>7</v>
      </c>
      <c r="C95" s="297"/>
      <c r="D95" s="297"/>
      <c r="E95" s="298"/>
      <c r="F95" s="60">
        <v>0</v>
      </c>
      <c r="G95" s="61">
        <v>4</v>
      </c>
      <c r="H95" s="61" t="s">
        <v>5</v>
      </c>
      <c r="I95" s="62">
        <v>3</v>
      </c>
      <c r="J95" s="93"/>
      <c r="K95" s="90"/>
      <c r="L95" s="90"/>
      <c r="M95" s="90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63"/>
      <c r="AL95" s="23" t="s">
        <v>118</v>
      </c>
    </row>
    <row r="96" spans="1:38" ht="13.5" thickBot="1">
      <c r="A96" s="3" t="s">
        <v>161</v>
      </c>
      <c r="B96" s="241" t="s">
        <v>9</v>
      </c>
      <c r="C96" s="241"/>
      <c r="D96" s="241"/>
      <c r="E96" s="242"/>
      <c r="F96" s="64"/>
      <c r="G96" s="65"/>
      <c r="H96" s="65"/>
      <c r="I96" s="66"/>
      <c r="J96" s="24">
        <v>0</v>
      </c>
      <c r="K96" s="1">
        <v>4</v>
      </c>
      <c r="L96" s="1" t="s">
        <v>6</v>
      </c>
      <c r="M96" s="25">
        <v>3</v>
      </c>
      <c r="N96" s="94"/>
      <c r="O96" s="94"/>
      <c r="P96" s="94"/>
      <c r="Q96" s="94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6"/>
      <c r="AL96" s="21" t="s">
        <v>118</v>
      </c>
    </row>
    <row r="97" spans="1:38" ht="13.5" thickBot="1">
      <c r="A97" s="3" t="s">
        <v>162</v>
      </c>
      <c r="B97" s="241" t="s">
        <v>10</v>
      </c>
      <c r="C97" s="241"/>
      <c r="D97" s="241"/>
      <c r="E97" s="242"/>
      <c r="F97" s="24">
        <v>0</v>
      </c>
      <c r="G97" s="1">
        <v>2</v>
      </c>
      <c r="H97" s="1" t="s">
        <v>8</v>
      </c>
      <c r="I97" s="25">
        <v>0</v>
      </c>
      <c r="J97" s="58"/>
      <c r="K97" s="65"/>
      <c r="L97" s="65"/>
      <c r="M97" s="6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6"/>
      <c r="AL97" s="21"/>
    </row>
    <row r="98" spans="1:38" ht="13.5" thickBot="1">
      <c r="A98" s="3" t="s">
        <v>162</v>
      </c>
      <c r="B98" s="241" t="s">
        <v>10</v>
      </c>
      <c r="C98" s="241"/>
      <c r="D98" s="241"/>
      <c r="E98" s="242"/>
      <c r="F98" s="232"/>
      <c r="G98" s="232"/>
      <c r="H98" s="232"/>
      <c r="I98" s="243"/>
      <c r="J98" s="24">
        <v>0</v>
      </c>
      <c r="K98" s="1">
        <v>2</v>
      </c>
      <c r="L98" s="1" t="s">
        <v>8</v>
      </c>
      <c r="M98" s="25">
        <v>0</v>
      </c>
      <c r="N98" s="75"/>
      <c r="O98" s="75"/>
      <c r="P98" s="75"/>
      <c r="Q98" s="75"/>
      <c r="R98" s="75"/>
      <c r="S98" s="75"/>
      <c r="T98" s="75"/>
      <c r="U98" s="75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67"/>
      <c r="AL98" s="21"/>
    </row>
    <row r="99" spans="1:38" ht="13.5" thickBot="1">
      <c r="A99" s="3" t="s">
        <v>163</v>
      </c>
      <c r="B99" s="241" t="s">
        <v>104</v>
      </c>
      <c r="C99" s="241"/>
      <c r="D99" s="241"/>
      <c r="E99" s="242"/>
      <c r="F99" s="329"/>
      <c r="G99" s="329"/>
      <c r="H99" s="329"/>
      <c r="I99" s="329"/>
      <c r="J99" s="330"/>
      <c r="K99" s="330"/>
      <c r="L99" s="330"/>
      <c r="M99" s="330"/>
      <c r="N99" s="330"/>
      <c r="O99" s="330"/>
      <c r="P99" s="330"/>
      <c r="Q99" s="330"/>
      <c r="R99" s="330"/>
      <c r="S99" s="330"/>
      <c r="T99" s="330"/>
      <c r="U99" s="331"/>
      <c r="V99" s="24">
        <v>0</v>
      </c>
      <c r="W99" s="1">
        <v>2</v>
      </c>
      <c r="X99" s="1" t="s">
        <v>5</v>
      </c>
      <c r="Y99" s="25">
        <v>7</v>
      </c>
      <c r="Z99" s="80"/>
      <c r="AA99" s="80"/>
      <c r="AB99" s="80"/>
      <c r="AC99" s="80"/>
      <c r="AD99" s="75"/>
      <c r="AE99" s="75"/>
      <c r="AF99" s="75"/>
      <c r="AG99" s="75"/>
      <c r="AH99" s="75"/>
      <c r="AI99" s="75"/>
      <c r="AJ99" s="75"/>
      <c r="AK99" s="76"/>
      <c r="AL99" s="21"/>
    </row>
    <row r="100" spans="1:38" ht="13.5" thickBot="1">
      <c r="A100" s="39" t="s">
        <v>164</v>
      </c>
      <c r="B100" s="344" t="s">
        <v>105</v>
      </c>
      <c r="C100" s="344"/>
      <c r="D100" s="344"/>
      <c r="E100" s="345"/>
      <c r="F100" s="332"/>
      <c r="G100" s="332"/>
      <c r="H100" s="332"/>
      <c r="I100" s="332"/>
      <c r="J100" s="333"/>
      <c r="K100" s="333"/>
      <c r="L100" s="333"/>
      <c r="M100" s="333"/>
      <c r="N100" s="333"/>
      <c r="O100" s="333"/>
      <c r="P100" s="333"/>
      <c r="Q100" s="333"/>
      <c r="R100" s="333"/>
      <c r="S100" s="333"/>
      <c r="T100" s="333"/>
      <c r="U100" s="333"/>
      <c r="V100" s="334"/>
      <c r="W100" s="334"/>
      <c r="X100" s="334"/>
      <c r="Y100" s="335"/>
      <c r="Z100" s="24">
        <v>0</v>
      </c>
      <c r="AA100" s="1">
        <v>2</v>
      </c>
      <c r="AB100" s="1" t="s">
        <v>5</v>
      </c>
      <c r="AC100" s="25">
        <v>8</v>
      </c>
      <c r="AD100" s="81"/>
      <c r="AE100" s="81"/>
      <c r="AF100" s="81"/>
      <c r="AG100" s="81"/>
      <c r="AH100" s="81"/>
      <c r="AI100" s="81"/>
      <c r="AJ100" s="81"/>
      <c r="AK100" s="26"/>
      <c r="AL100" s="22"/>
    </row>
    <row r="101" spans="1:38" ht="25.5" customHeight="1">
      <c r="A101" s="44"/>
      <c r="B101" s="313" t="s">
        <v>52</v>
      </c>
      <c r="C101" s="313"/>
      <c r="D101" s="313"/>
      <c r="E101" s="313"/>
      <c r="F101" s="3">
        <f>F30+F95+F97</f>
        <v>8</v>
      </c>
      <c r="G101" s="82">
        <f>G30+G95+G97</f>
        <v>14</v>
      </c>
      <c r="H101" s="82"/>
      <c r="I101" s="56">
        <f>I30+I95+I97</f>
        <v>25</v>
      </c>
      <c r="J101" s="3">
        <f>J30+J96+J98</f>
        <v>14</v>
      </c>
      <c r="K101" s="82">
        <f>K30+K96+K98</f>
        <v>14</v>
      </c>
      <c r="L101" s="82"/>
      <c r="M101" s="56">
        <f>M30+M96+M98</f>
        <v>31</v>
      </c>
      <c r="N101" s="3">
        <f>N30+N53</f>
        <v>18</v>
      </c>
      <c r="O101" s="82">
        <f>O30+O53</f>
        <v>10</v>
      </c>
      <c r="P101" s="74"/>
      <c r="Q101" s="56">
        <f>Q30+Q53</f>
        <v>33</v>
      </c>
      <c r="R101" s="3">
        <f>R30+R53</f>
        <v>11</v>
      </c>
      <c r="S101" s="82">
        <f>S30+S53</f>
        <v>11</v>
      </c>
      <c r="T101" s="74"/>
      <c r="U101" s="56">
        <f>U30+U53</f>
        <v>27</v>
      </c>
      <c r="V101" s="3">
        <f>V30+V53</f>
        <v>11</v>
      </c>
      <c r="W101" s="82">
        <f>W30+W53</f>
        <v>8</v>
      </c>
      <c r="X101" s="74"/>
      <c r="Y101" s="56">
        <f>Y30+Y53</f>
        <v>24</v>
      </c>
      <c r="Z101" s="3">
        <f>Z30+Z53</f>
        <v>5</v>
      </c>
      <c r="AA101" s="82">
        <f>AA30+AA53</f>
        <v>1</v>
      </c>
      <c r="AB101" s="74"/>
      <c r="AC101" s="56">
        <f>AC30+AC53</f>
        <v>9</v>
      </c>
      <c r="AD101" s="47"/>
      <c r="AE101" s="47"/>
      <c r="AF101" s="47"/>
      <c r="AG101" s="47"/>
      <c r="AH101" s="47"/>
      <c r="AI101" s="47"/>
      <c r="AJ101" s="47"/>
      <c r="AK101" s="47"/>
      <c r="AL101" s="12"/>
    </row>
    <row r="102" spans="1:37" ht="13.5" thickBo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</row>
    <row r="103" spans="1:38" ht="12.75">
      <c r="A103" s="316" t="s">
        <v>33</v>
      </c>
      <c r="B103" s="319" t="s">
        <v>0</v>
      </c>
      <c r="C103" s="320"/>
      <c r="D103" s="320"/>
      <c r="E103" s="321"/>
      <c r="F103" s="328" t="s">
        <v>23</v>
      </c>
      <c r="G103" s="272"/>
      <c r="H103" s="272"/>
      <c r="I103" s="273"/>
      <c r="J103" s="274" t="s">
        <v>24</v>
      </c>
      <c r="K103" s="272"/>
      <c r="L103" s="272"/>
      <c r="M103" s="273"/>
      <c r="N103" s="274" t="s">
        <v>25</v>
      </c>
      <c r="O103" s="272"/>
      <c r="P103" s="272"/>
      <c r="Q103" s="273"/>
      <c r="R103" s="274" t="s">
        <v>26</v>
      </c>
      <c r="S103" s="272"/>
      <c r="T103" s="272"/>
      <c r="U103" s="273"/>
      <c r="V103" s="274" t="s">
        <v>27</v>
      </c>
      <c r="W103" s="272"/>
      <c r="X103" s="272"/>
      <c r="Y103" s="273"/>
      <c r="Z103" s="274" t="s">
        <v>28</v>
      </c>
      <c r="AA103" s="272"/>
      <c r="AB103" s="272"/>
      <c r="AC103" s="273"/>
      <c r="AD103" s="274" t="s">
        <v>208</v>
      </c>
      <c r="AE103" s="272"/>
      <c r="AF103" s="272"/>
      <c r="AG103" s="273"/>
      <c r="AH103" s="274" t="s">
        <v>74</v>
      </c>
      <c r="AI103" s="272"/>
      <c r="AJ103" s="272"/>
      <c r="AK103" s="275"/>
      <c r="AL103" s="89"/>
    </row>
    <row r="104" spans="1:37" ht="12.75">
      <c r="A104" s="317"/>
      <c r="B104" s="322"/>
      <c r="C104" s="323"/>
      <c r="D104" s="323"/>
      <c r="E104" s="324"/>
      <c r="F104" s="309">
        <v>14</v>
      </c>
      <c r="G104" s="250"/>
      <c r="H104" s="250"/>
      <c r="I104" s="251"/>
      <c r="J104" s="249">
        <v>14</v>
      </c>
      <c r="K104" s="250"/>
      <c r="L104" s="250"/>
      <c r="M104" s="251"/>
      <c r="N104" s="249">
        <v>14</v>
      </c>
      <c r="O104" s="250"/>
      <c r="P104" s="250"/>
      <c r="Q104" s="251"/>
      <c r="R104" s="249">
        <v>14</v>
      </c>
      <c r="S104" s="250"/>
      <c r="T104" s="250"/>
      <c r="U104" s="251"/>
      <c r="V104" s="249">
        <v>14</v>
      </c>
      <c r="W104" s="250"/>
      <c r="X104" s="250"/>
      <c r="Y104" s="251"/>
      <c r="Z104" s="249">
        <v>14</v>
      </c>
      <c r="AA104" s="250"/>
      <c r="AB104" s="250"/>
      <c r="AC104" s="251"/>
      <c r="AD104" s="249">
        <v>14</v>
      </c>
      <c r="AE104" s="250"/>
      <c r="AF104" s="250"/>
      <c r="AG104" s="251"/>
      <c r="AH104" s="249">
        <v>12</v>
      </c>
      <c r="AI104" s="250"/>
      <c r="AJ104" s="250"/>
      <c r="AK104" s="276"/>
    </row>
    <row r="105" spans="1:37" ht="13.5" thickBot="1">
      <c r="A105" s="318"/>
      <c r="B105" s="325"/>
      <c r="C105" s="326"/>
      <c r="D105" s="326"/>
      <c r="E105" s="327"/>
      <c r="F105" s="39" t="s">
        <v>1</v>
      </c>
      <c r="G105" s="42" t="s">
        <v>2</v>
      </c>
      <c r="H105" s="42"/>
      <c r="I105" s="42" t="s">
        <v>4</v>
      </c>
      <c r="J105" s="42" t="s">
        <v>1</v>
      </c>
      <c r="K105" s="42" t="s">
        <v>2</v>
      </c>
      <c r="L105" s="42"/>
      <c r="M105" s="42" t="s">
        <v>4</v>
      </c>
      <c r="N105" s="42" t="s">
        <v>1</v>
      </c>
      <c r="O105" s="42" t="s">
        <v>2</v>
      </c>
      <c r="P105" s="42"/>
      <c r="Q105" s="42" t="s">
        <v>4</v>
      </c>
      <c r="R105" s="42" t="s">
        <v>1</v>
      </c>
      <c r="S105" s="42" t="s">
        <v>2</v>
      </c>
      <c r="T105" s="42"/>
      <c r="U105" s="42" t="s">
        <v>4</v>
      </c>
      <c r="V105" s="42" t="s">
        <v>1</v>
      </c>
      <c r="W105" s="42" t="s">
        <v>2</v>
      </c>
      <c r="X105" s="42"/>
      <c r="Y105" s="42" t="s">
        <v>4</v>
      </c>
      <c r="Z105" s="42" t="s">
        <v>1</v>
      </c>
      <c r="AA105" s="42" t="s">
        <v>2</v>
      </c>
      <c r="AB105" s="42"/>
      <c r="AC105" s="42" t="s">
        <v>4</v>
      </c>
      <c r="AD105" s="42"/>
      <c r="AE105" s="42"/>
      <c r="AF105" s="42"/>
      <c r="AG105" s="42"/>
      <c r="AH105" s="42" t="s">
        <v>1</v>
      </c>
      <c r="AI105" s="42" t="s">
        <v>2</v>
      </c>
      <c r="AJ105" s="150"/>
      <c r="AK105" s="43" t="s">
        <v>4</v>
      </c>
    </row>
    <row r="106" spans="1:37" ht="12.75">
      <c r="A106" s="68"/>
      <c r="B106" s="341" t="s">
        <v>75</v>
      </c>
      <c r="C106" s="314"/>
      <c r="D106" s="314"/>
      <c r="E106" s="315"/>
      <c r="F106" s="44">
        <f>F30</f>
        <v>8</v>
      </c>
      <c r="G106" s="45">
        <f>G30</f>
        <v>8</v>
      </c>
      <c r="H106" s="45"/>
      <c r="I106" s="95">
        <f>I30</f>
        <v>22</v>
      </c>
      <c r="J106" s="45">
        <f>J30</f>
        <v>14</v>
      </c>
      <c r="K106" s="45">
        <f>K30</f>
        <v>8</v>
      </c>
      <c r="L106" s="45"/>
      <c r="M106" s="95">
        <f>M30</f>
        <v>28</v>
      </c>
      <c r="N106" s="45">
        <f>N30</f>
        <v>12</v>
      </c>
      <c r="O106" s="45">
        <f>O30</f>
        <v>4</v>
      </c>
      <c r="P106" s="45"/>
      <c r="Q106" s="95">
        <f>Q30</f>
        <v>19</v>
      </c>
      <c r="R106" s="45"/>
      <c r="S106" s="45"/>
      <c r="T106" s="45"/>
      <c r="U106" s="95"/>
      <c r="V106" s="45"/>
      <c r="W106" s="45"/>
      <c r="X106" s="45"/>
      <c r="Y106" s="95"/>
      <c r="Z106" s="45">
        <f>Z30</f>
        <v>0</v>
      </c>
      <c r="AA106" s="45">
        <f>AA30</f>
        <v>0</v>
      </c>
      <c r="AB106" s="45"/>
      <c r="AC106" s="95">
        <f>AC30</f>
        <v>0</v>
      </c>
      <c r="AD106" s="95"/>
      <c r="AE106" s="95"/>
      <c r="AF106" s="95"/>
      <c r="AG106" s="95"/>
      <c r="AH106" s="45">
        <f>F106+J106+N106+R106+V106+Z106</f>
        <v>34</v>
      </c>
      <c r="AI106" s="45">
        <f>G106+K106+O106+S106+W106+AA106</f>
        <v>20</v>
      </c>
      <c r="AJ106" s="143"/>
      <c r="AK106" s="28">
        <f>I106+M106+Q106+U106+Y106+AC106</f>
        <v>69</v>
      </c>
    </row>
    <row r="107" spans="1:37" ht="12.75">
      <c r="A107" s="69"/>
      <c r="B107" s="340" t="s">
        <v>76</v>
      </c>
      <c r="C107" s="342"/>
      <c r="D107" s="342"/>
      <c r="E107" s="343"/>
      <c r="F107" s="3"/>
      <c r="G107" s="82"/>
      <c r="H107" s="82"/>
      <c r="I107" s="82"/>
      <c r="J107" s="82"/>
      <c r="K107" s="82"/>
      <c r="L107" s="82"/>
      <c r="M107" s="82"/>
      <c r="N107" s="82">
        <f>N53</f>
        <v>6</v>
      </c>
      <c r="O107" s="82">
        <f>O53</f>
        <v>6</v>
      </c>
      <c r="P107" s="82"/>
      <c r="Q107" s="27">
        <f>Q53</f>
        <v>14</v>
      </c>
      <c r="R107" s="82">
        <f>R53</f>
        <v>11</v>
      </c>
      <c r="S107" s="82">
        <f>S53</f>
        <v>11</v>
      </c>
      <c r="T107" s="82"/>
      <c r="U107" s="27">
        <f>U53</f>
        <v>27</v>
      </c>
      <c r="V107" s="82">
        <f>V53</f>
        <v>11</v>
      </c>
      <c r="W107" s="82">
        <f>W53</f>
        <v>8</v>
      </c>
      <c r="X107" s="82"/>
      <c r="Y107" s="27">
        <f>Y53</f>
        <v>24</v>
      </c>
      <c r="Z107" s="82">
        <f>Z53</f>
        <v>5</v>
      </c>
      <c r="AA107" s="82">
        <f>AA53</f>
        <v>1</v>
      </c>
      <c r="AB107" s="82"/>
      <c r="AC107" s="27">
        <f>AC53</f>
        <v>9</v>
      </c>
      <c r="AD107" s="27"/>
      <c r="AE107" s="27"/>
      <c r="AF107" s="27"/>
      <c r="AG107" s="27"/>
      <c r="AH107" s="82">
        <f>F107+J107+N107+R107+V107+Z107</f>
        <v>33</v>
      </c>
      <c r="AI107" s="82">
        <f>G107+K107+O107+S107+W107+AA107</f>
        <v>26</v>
      </c>
      <c r="AJ107" s="74"/>
      <c r="AK107" s="40">
        <f>I107+M107+Q107+U107+Y107+AC107</f>
        <v>74</v>
      </c>
    </row>
    <row r="108" spans="1:37" ht="12.75">
      <c r="A108" s="69"/>
      <c r="B108" s="340" t="s">
        <v>77</v>
      </c>
      <c r="C108" s="311"/>
      <c r="D108" s="311"/>
      <c r="E108" s="312"/>
      <c r="F108" s="3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27">
        <f>Q77</f>
        <v>0</v>
      </c>
      <c r="R108" s="82"/>
      <c r="S108" s="82"/>
      <c r="T108" s="82"/>
      <c r="U108" s="27">
        <v>3</v>
      </c>
      <c r="V108" s="82"/>
      <c r="W108" s="82"/>
      <c r="X108" s="82"/>
      <c r="Y108" s="27">
        <v>0</v>
      </c>
      <c r="Z108" s="96"/>
      <c r="AA108" s="96"/>
      <c r="AB108" s="96"/>
      <c r="AC108" s="4">
        <v>8</v>
      </c>
      <c r="AD108" s="4"/>
      <c r="AE108" s="4"/>
      <c r="AF108" s="4"/>
      <c r="AG108" s="4"/>
      <c r="AH108" s="82"/>
      <c r="AI108" s="82"/>
      <c r="AJ108" s="74"/>
      <c r="AK108" s="40">
        <v>11</v>
      </c>
    </row>
    <row r="109" spans="1:37" ht="12.75">
      <c r="A109" s="69"/>
      <c r="B109" s="70" t="s">
        <v>106</v>
      </c>
      <c r="C109" s="71"/>
      <c r="D109" s="71"/>
      <c r="E109" s="72"/>
      <c r="F109" s="3"/>
      <c r="G109" s="82"/>
      <c r="H109" s="82"/>
      <c r="I109" s="82">
        <v>3</v>
      </c>
      <c r="J109" s="82"/>
      <c r="K109" s="82"/>
      <c r="L109" s="82"/>
      <c r="M109" s="82"/>
      <c r="N109" s="82"/>
      <c r="O109" s="82"/>
      <c r="P109" s="82"/>
      <c r="Q109" s="27">
        <f>Q93</f>
        <v>0</v>
      </c>
      <c r="R109" s="82"/>
      <c r="S109" s="82"/>
      <c r="T109" s="82"/>
      <c r="U109" s="27">
        <f>U93</f>
        <v>0</v>
      </c>
      <c r="V109" s="82"/>
      <c r="W109" s="82"/>
      <c r="X109" s="82"/>
      <c r="Y109" s="27"/>
      <c r="Z109" s="96"/>
      <c r="AA109" s="96"/>
      <c r="AB109" s="96"/>
      <c r="AC109" s="4">
        <v>3</v>
      </c>
      <c r="AD109" s="4"/>
      <c r="AE109" s="4"/>
      <c r="AF109" s="4"/>
      <c r="AG109" s="4"/>
      <c r="AH109" s="82"/>
      <c r="AI109" s="82"/>
      <c r="AJ109" s="74"/>
      <c r="AK109" s="40">
        <v>5</v>
      </c>
    </row>
    <row r="110" spans="1:37" ht="12.75">
      <c r="A110" s="97"/>
      <c r="B110" s="84" t="s">
        <v>95</v>
      </c>
      <c r="C110" s="98"/>
      <c r="D110" s="98"/>
      <c r="E110" s="99"/>
      <c r="F110" s="108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>
        <v>7</v>
      </c>
      <c r="Z110" s="100"/>
      <c r="AA110" s="100"/>
      <c r="AB110" s="100"/>
      <c r="AC110" s="100">
        <v>8</v>
      </c>
      <c r="AD110" s="100"/>
      <c r="AE110" s="100"/>
      <c r="AF110" s="100"/>
      <c r="AG110" s="100"/>
      <c r="AH110" s="100"/>
      <c r="AI110" s="100"/>
      <c r="AJ110" s="192"/>
      <c r="AK110" s="85">
        <v>15</v>
      </c>
    </row>
    <row r="111" spans="1:37" s="98" customFormat="1" ht="13.5" thickBot="1">
      <c r="A111" s="37"/>
      <c r="B111" s="32" t="s">
        <v>11</v>
      </c>
      <c r="C111" s="101"/>
      <c r="D111" s="101"/>
      <c r="E111" s="102"/>
      <c r="F111" s="109"/>
      <c r="G111" s="110"/>
      <c r="H111" s="110"/>
      <c r="I111" s="110">
        <v>3</v>
      </c>
      <c r="J111" s="110"/>
      <c r="K111" s="110"/>
      <c r="L111" s="110"/>
      <c r="M111" s="110">
        <v>3</v>
      </c>
      <c r="N111" s="110"/>
      <c r="O111" s="110"/>
      <c r="P111" s="110"/>
      <c r="Q111" s="110"/>
      <c r="R111" s="110"/>
      <c r="S111" s="110"/>
      <c r="T111" s="110"/>
      <c r="U111" s="110"/>
      <c r="V111" s="110"/>
      <c r="W111" s="110"/>
      <c r="X111" s="110"/>
      <c r="Y111" s="110"/>
      <c r="Z111" s="110"/>
      <c r="AA111" s="110"/>
      <c r="AB111" s="110"/>
      <c r="AC111" s="110"/>
      <c r="AD111" s="110"/>
      <c r="AE111" s="110"/>
      <c r="AF111" s="110"/>
      <c r="AG111" s="110"/>
      <c r="AH111" s="110"/>
      <c r="AI111" s="110"/>
      <c r="AJ111" s="193"/>
      <c r="AK111" s="29">
        <v>6</v>
      </c>
    </row>
    <row r="112" spans="1:37" s="89" customFormat="1" ht="13.5" thickBot="1">
      <c r="A112" s="103"/>
      <c r="B112" s="86" t="s">
        <v>215</v>
      </c>
      <c r="C112" s="104"/>
      <c r="D112" s="90"/>
      <c r="E112" s="105"/>
      <c r="F112" s="111"/>
      <c r="G112" s="111"/>
      <c r="H112" s="111"/>
      <c r="I112" s="111">
        <f>SUM(I106:I111)</f>
        <v>28</v>
      </c>
      <c r="J112" s="111"/>
      <c r="K112" s="111"/>
      <c r="L112" s="111"/>
      <c r="M112" s="111">
        <f>SUM(M106:M111)</f>
        <v>31</v>
      </c>
      <c r="N112" s="111"/>
      <c r="O112" s="111"/>
      <c r="P112" s="111"/>
      <c r="Q112" s="111">
        <f>SUM(Q106:Q111)</f>
        <v>33</v>
      </c>
      <c r="R112" s="111"/>
      <c r="S112" s="111"/>
      <c r="T112" s="111"/>
      <c r="U112" s="111">
        <f>SUM(U106:U111)</f>
        <v>30</v>
      </c>
      <c r="V112" s="111"/>
      <c r="W112" s="111"/>
      <c r="X112" s="111"/>
      <c r="Y112" s="111">
        <f>SUM(Y106:Y111)</f>
        <v>31</v>
      </c>
      <c r="Z112" s="111"/>
      <c r="AA112" s="111"/>
      <c r="AB112" s="111"/>
      <c r="AC112" s="111">
        <f>SUM(AC106:AC111)</f>
        <v>28</v>
      </c>
      <c r="AD112" s="111"/>
      <c r="AE112" s="111"/>
      <c r="AF112" s="111"/>
      <c r="AG112" s="111"/>
      <c r="AH112" s="111"/>
      <c r="AI112" s="111"/>
      <c r="AJ112" s="194"/>
      <c r="AK112" s="87">
        <f>SUM(AK106:AK111)</f>
        <v>180</v>
      </c>
    </row>
    <row r="114" spans="1:37" ht="12.75">
      <c r="A114" s="69"/>
      <c r="B114" s="196" t="s">
        <v>119</v>
      </c>
      <c r="C114" s="197"/>
      <c r="D114" s="197"/>
      <c r="E114" s="198"/>
      <c r="F114" s="3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27"/>
      <c r="R114" s="82"/>
      <c r="S114" s="82"/>
      <c r="T114" s="82"/>
      <c r="U114" s="27"/>
      <c r="V114" s="82"/>
      <c r="W114" s="82"/>
      <c r="X114" s="82"/>
      <c r="Y114" s="27"/>
      <c r="Z114" s="96"/>
      <c r="AA114" s="96"/>
      <c r="AB114" s="96"/>
      <c r="AC114" s="4"/>
      <c r="AD114" s="4">
        <v>0</v>
      </c>
      <c r="AE114" s="200">
        <v>480</v>
      </c>
      <c r="AF114" s="4" t="s">
        <v>5</v>
      </c>
      <c r="AG114" s="4">
        <v>30</v>
      </c>
      <c r="AH114" s="82"/>
      <c r="AI114" s="82"/>
      <c r="AJ114" s="74"/>
      <c r="AK114" s="40">
        <v>30</v>
      </c>
    </row>
    <row r="115" ht="13.5" thickBot="1">
      <c r="AL115" s="107"/>
    </row>
    <row r="116" spans="2:37" ht="12.75">
      <c r="B116" s="183" t="s">
        <v>79</v>
      </c>
      <c r="C116" s="184"/>
      <c r="D116" s="184"/>
      <c r="E116" s="184"/>
      <c r="F116" s="185">
        <f>SUM(F106:F107)</f>
        <v>8</v>
      </c>
      <c r="G116" s="185">
        <f aca="true" t="shared" si="0" ref="G116:AK116">SUM(G106:G107)</f>
        <v>8</v>
      </c>
      <c r="H116" s="185">
        <f t="shared" si="0"/>
        <v>0</v>
      </c>
      <c r="I116" s="185">
        <f t="shared" si="0"/>
        <v>22</v>
      </c>
      <c r="J116" s="185">
        <f t="shared" si="0"/>
        <v>14</v>
      </c>
      <c r="K116" s="185">
        <f t="shared" si="0"/>
        <v>8</v>
      </c>
      <c r="L116" s="185">
        <f t="shared" si="0"/>
        <v>0</v>
      </c>
      <c r="M116" s="185">
        <f t="shared" si="0"/>
        <v>28</v>
      </c>
      <c r="N116" s="185">
        <f>SUM(N106:N107)</f>
        <v>18</v>
      </c>
      <c r="O116" s="185">
        <f t="shared" si="0"/>
        <v>10</v>
      </c>
      <c r="P116" s="185">
        <f t="shared" si="0"/>
        <v>0</v>
      </c>
      <c r="Q116" s="185">
        <f t="shared" si="0"/>
        <v>33</v>
      </c>
      <c r="R116" s="185">
        <f t="shared" si="0"/>
        <v>11</v>
      </c>
      <c r="S116" s="185">
        <f t="shared" si="0"/>
        <v>11</v>
      </c>
      <c r="T116" s="185">
        <f t="shared" si="0"/>
        <v>0</v>
      </c>
      <c r="U116" s="185">
        <f t="shared" si="0"/>
        <v>27</v>
      </c>
      <c r="V116" s="185">
        <f t="shared" si="0"/>
        <v>11</v>
      </c>
      <c r="W116" s="185">
        <f t="shared" si="0"/>
        <v>8</v>
      </c>
      <c r="X116" s="185">
        <f t="shared" si="0"/>
        <v>0</v>
      </c>
      <c r="Y116" s="185">
        <f t="shared" si="0"/>
        <v>24</v>
      </c>
      <c r="Z116" s="185">
        <f t="shared" si="0"/>
        <v>5</v>
      </c>
      <c r="AA116" s="186">
        <f t="shared" si="0"/>
        <v>1</v>
      </c>
      <c r="AB116" s="186">
        <f t="shared" si="0"/>
        <v>0</v>
      </c>
      <c r="AC116" s="186">
        <f t="shared" si="0"/>
        <v>9</v>
      </c>
      <c r="AD116" s="186"/>
      <c r="AE116" s="186"/>
      <c r="AF116" s="186"/>
      <c r="AG116" s="186"/>
      <c r="AH116" s="186">
        <f t="shared" si="0"/>
        <v>67</v>
      </c>
      <c r="AI116" s="186">
        <f t="shared" si="0"/>
        <v>46</v>
      </c>
      <c r="AJ116" s="186"/>
      <c r="AK116" s="186">
        <f t="shared" si="0"/>
        <v>143</v>
      </c>
    </row>
    <row r="117" spans="2:37" ht="13.5" thickBot="1">
      <c r="B117" s="187" t="s">
        <v>80</v>
      </c>
      <c r="C117" s="188"/>
      <c r="D117" s="188"/>
      <c r="E117" s="188"/>
      <c r="F117" s="189">
        <f>+F116*F104</f>
        <v>112</v>
      </c>
      <c r="G117" s="189"/>
      <c r="H117" s="189"/>
      <c r="I117" s="189"/>
      <c r="J117" s="189">
        <f>+J116*J104</f>
        <v>196</v>
      </c>
      <c r="K117" s="189"/>
      <c r="L117" s="189"/>
      <c r="M117" s="189"/>
      <c r="N117" s="189">
        <f>+N116*N104</f>
        <v>252</v>
      </c>
      <c r="O117" s="189"/>
      <c r="P117" s="189"/>
      <c r="Q117" s="189"/>
      <c r="R117" s="189">
        <f>+R116*R104</f>
        <v>154</v>
      </c>
      <c r="S117" s="189"/>
      <c r="T117" s="189"/>
      <c r="U117" s="189"/>
      <c r="V117" s="189">
        <f>+V116*V104</f>
        <v>154</v>
      </c>
      <c r="W117" s="189"/>
      <c r="X117" s="189"/>
      <c r="Y117" s="189"/>
      <c r="Z117" s="190">
        <v>112</v>
      </c>
      <c r="AA117" s="191"/>
      <c r="AB117" s="191"/>
      <c r="AC117" s="191"/>
      <c r="AD117" s="191"/>
      <c r="AE117" s="191"/>
      <c r="AF117" s="191"/>
      <c r="AG117" s="191"/>
      <c r="AH117" s="191"/>
      <c r="AI117" s="191"/>
      <c r="AJ117" s="191"/>
      <c r="AK117" s="199">
        <f>SUM(F117:AA117)</f>
        <v>980</v>
      </c>
    </row>
    <row r="118" spans="6:27" ht="12.75">
      <c r="F118" s="2">
        <v>112</v>
      </c>
      <c r="G118" s="2">
        <v>98</v>
      </c>
      <c r="J118" s="2">
        <v>140</v>
      </c>
      <c r="K118" s="2">
        <v>98</v>
      </c>
      <c r="N118" s="2">
        <v>252</v>
      </c>
      <c r="O118" s="2">
        <v>154</v>
      </c>
      <c r="R118" s="2">
        <v>210</v>
      </c>
      <c r="S118" s="2">
        <v>154</v>
      </c>
      <c r="V118" s="2">
        <v>126</v>
      </c>
      <c r="W118" s="2">
        <v>84</v>
      </c>
      <c r="Z118" s="2">
        <v>84</v>
      </c>
      <c r="AA118" s="2">
        <v>28</v>
      </c>
    </row>
    <row r="120" spans="2:37" ht="12.75">
      <c r="B120" s="339" t="s">
        <v>132</v>
      </c>
      <c r="C120" s="339"/>
      <c r="D120" s="339"/>
      <c r="E120" s="339"/>
      <c r="F120" s="339"/>
      <c r="G120" s="339"/>
      <c r="H120" s="339"/>
      <c r="I120" s="339"/>
      <c r="J120" s="339"/>
      <c r="K120" s="339"/>
      <c r="L120" s="339"/>
      <c r="M120" s="339"/>
      <c r="N120" s="339"/>
      <c r="O120" s="339"/>
      <c r="P120" s="339"/>
      <c r="Q120" s="339"/>
      <c r="R120" s="339"/>
      <c r="S120" s="339"/>
      <c r="AH120" s="89"/>
      <c r="AI120" s="89"/>
      <c r="AJ120" s="89"/>
      <c r="AK120" s="89"/>
    </row>
    <row r="121" spans="9:37" ht="12.75">
      <c r="I121" s="2" t="s">
        <v>78</v>
      </c>
      <c r="AH121" s="89"/>
      <c r="AI121" s="89"/>
      <c r="AJ121" s="89"/>
      <c r="AK121" s="89"/>
    </row>
    <row r="122" spans="2:37" ht="12.75">
      <c r="B122" s="2" t="s">
        <v>130</v>
      </c>
      <c r="AA122" s="106"/>
      <c r="AB122" s="106"/>
      <c r="AC122" s="106"/>
      <c r="AD122" s="106"/>
      <c r="AE122" s="106"/>
      <c r="AF122" s="106"/>
      <c r="AG122" s="106"/>
      <c r="AH122" s="106"/>
      <c r="AI122" s="106"/>
      <c r="AJ122" s="106"/>
      <c r="AK122" s="106"/>
    </row>
    <row r="123" ht="12.75">
      <c r="B123" s="2" t="s">
        <v>131</v>
      </c>
    </row>
    <row r="137" ht="12.75">
      <c r="F137" s="2" t="s">
        <v>78</v>
      </c>
    </row>
  </sheetData>
  <sheetProtection/>
  <mergeCells count="138">
    <mergeCell ref="B120:S120"/>
    <mergeCell ref="B108:E108"/>
    <mergeCell ref="B106:E106"/>
    <mergeCell ref="B107:E107"/>
    <mergeCell ref="V103:Y103"/>
    <mergeCell ref="B89:E89"/>
    <mergeCell ref="B92:E92"/>
    <mergeCell ref="B99:E99"/>
    <mergeCell ref="B100:E100"/>
    <mergeCell ref="B95:E95"/>
    <mergeCell ref="F99:U99"/>
    <mergeCell ref="F100:Y100"/>
    <mergeCell ref="B93:E93"/>
    <mergeCell ref="B96:E96"/>
    <mergeCell ref="F98:I98"/>
    <mergeCell ref="B97:E97"/>
    <mergeCell ref="B98:E98"/>
    <mergeCell ref="V104:Y104"/>
    <mergeCell ref="Z104:AC104"/>
    <mergeCell ref="N103:Q103"/>
    <mergeCell ref="R103:U103"/>
    <mergeCell ref="AH103:AK103"/>
    <mergeCell ref="AH104:AK104"/>
    <mergeCell ref="Z103:AC103"/>
    <mergeCell ref="AD103:AG103"/>
    <mergeCell ref="AD104:AG104"/>
    <mergeCell ref="A103:A105"/>
    <mergeCell ref="B103:E105"/>
    <mergeCell ref="F103:I103"/>
    <mergeCell ref="F104:I104"/>
    <mergeCell ref="J103:M103"/>
    <mergeCell ref="J104:M104"/>
    <mergeCell ref="B101:E101"/>
    <mergeCell ref="N104:Q104"/>
    <mergeCell ref="R104:U104"/>
    <mergeCell ref="F79:AK79"/>
    <mergeCell ref="F94:AK94"/>
    <mergeCell ref="B68:E68"/>
    <mergeCell ref="B87:E87"/>
    <mergeCell ref="B75:E75"/>
    <mergeCell ref="B73:E73"/>
    <mergeCell ref="B83:E83"/>
    <mergeCell ref="F74:I74"/>
    <mergeCell ref="F75:Q75"/>
    <mergeCell ref="B86:E86"/>
    <mergeCell ref="B85:E85"/>
    <mergeCell ref="F59:AK59"/>
    <mergeCell ref="B74:E74"/>
    <mergeCell ref="B69:E69"/>
    <mergeCell ref="B71:E71"/>
    <mergeCell ref="B76:E76"/>
    <mergeCell ref="B79:E79"/>
    <mergeCell ref="B77:E77"/>
    <mergeCell ref="B66:E66"/>
    <mergeCell ref="B56:E56"/>
    <mergeCell ref="B44:E44"/>
    <mergeCell ref="B46:E46"/>
    <mergeCell ref="B47:E47"/>
    <mergeCell ref="B55:E55"/>
    <mergeCell ref="B54:E54"/>
    <mergeCell ref="B67:E67"/>
    <mergeCell ref="B50:E50"/>
    <mergeCell ref="B58:E58"/>
    <mergeCell ref="B63:E63"/>
    <mergeCell ref="B61:E61"/>
    <mergeCell ref="B53:E53"/>
    <mergeCell ref="B60:E60"/>
    <mergeCell ref="B51:E51"/>
    <mergeCell ref="B57:E57"/>
    <mergeCell ref="B48:E48"/>
    <mergeCell ref="B23:E23"/>
    <mergeCell ref="B27:E27"/>
    <mergeCell ref="B20:E20"/>
    <mergeCell ref="B21:E21"/>
    <mergeCell ref="B40:E40"/>
    <mergeCell ref="B35:E35"/>
    <mergeCell ref="B30:E30"/>
    <mergeCell ref="B36:E36"/>
    <mergeCell ref="B22:E22"/>
    <mergeCell ref="B29:E29"/>
    <mergeCell ref="B34:E34"/>
    <mergeCell ref="F18:I18"/>
    <mergeCell ref="B19:E19"/>
    <mergeCell ref="F19:I19"/>
    <mergeCell ref="R7:U7"/>
    <mergeCell ref="V7:Y7"/>
    <mergeCell ref="J6:M6"/>
    <mergeCell ref="B43:E43"/>
    <mergeCell ref="B24:E24"/>
    <mergeCell ref="B41:E41"/>
    <mergeCell ref="B28:E28"/>
    <mergeCell ref="B33:E33"/>
    <mergeCell ref="B18:E18"/>
    <mergeCell ref="F32:AK32"/>
    <mergeCell ref="N6:Q6"/>
    <mergeCell ref="B37:E37"/>
    <mergeCell ref="AH6:AK6"/>
    <mergeCell ref="AH7:AK7"/>
    <mergeCell ref="Z7:AC7"/>
    <mergeCell ref="AD6:AG6"/>
    <mergeCell ref="AD7:AG7"/>
    <mergeCell ref="R6:U6"/>
    <mergeCell ref="V6:Y6"/>
    <mergeCell ref="Z6:AC6"/>
    <mergeCell ref="B81:E81"/>
    <mergeCell ref="B2:AC2"/>
    <mergeCell ref="B3:AC3"/>
    <mergeCell ref="B5:AL5"/>
    <mergeCell ref="AL6:AL8"/>
    <mergeCell ref="F7:I7"/>
    <mergeCell ref="A4:AC4"/>
    <mergeCell ref="A6:A8"/>
    <mergeCell ref="B6:E8"/>
    <mergeCell ref="F6:I6"/>
    <mergeCell ref="N7:Q7"/>
    <mergeCell ref="F9:AK9"/>
    <mergeCell ref="B80:E80"/>
    <mergeCell ref="B11:E11"/>
    <mergeCell ref="B13:E13"/>
    <mergeCell ref="B14:E14"/>
    <mergeCell ref="B10:E10"/>
    <mergeCell ref="J7:M7"/>
    <mergeCell ref="B38:E38"/>
    <mergeCell ref="B39:E39"/>
    <mergeCell ref="B15:E15"/>
    <mergeCell ref="F16:I16"/>
    <mergeCell ref="B17:E17"/>
    <mergeCell ref="F17:I17"/>
    <mergeCell ref="B12:E12"/>
    <mergeCell ref="B16:E16"/>
    <mergeCell ref="B82:E82"/>
    <mergeCell ref="AH24:AK24"/>
    <mergeCell ref="B25:E25"/>
    <mergeCell ref="AH25:AK25"/>
    <mergeCell ref="B42:E42"/>
    <mergeCell ref="AH48:AK48"/>
    <mergeCell ref="B49:E49"/>
    <mergeCell ref="AH49:AK49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landscape" paperSize="9" scale="50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MTK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Mocsáriné Fritz Julianna</dc:creator>
  <cp:keywords/>
  <dc:description/>
  <cp:lastModifiedBy>Guthyné Kerekes Gizella</cp:lastModifiedBy>
  <cp:lastPrinted>2019-07-08T09:45:13Z</cp:lastPrinted>
  <dcterms:created xsi:type="dcterms:W3CDTF">2004-07-08T05:55:20Z</dcterms:created>
  <dcterms:modified xsi:type="dcterms:W3CDTF">2020-10-09T09:31:18Z</dcterms:modified>
  <cp:category/>
  <cp:version/>
  <cp:contentType/>
  <cp:contentStatus/>
</cp:coreProperties>
</file>