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M:\ANGOL_KEPZES\MARIETT\Tantervek -curriculum\Tantervek angol 2026.09\"/>
    </mc:Choice>
  </mc:AlternateContent>
  <bookViews>
    <workbookView xWindow="0" yWindow="0" windowWidth="14160" windowHeight="11445"/>
  </bookViews>
  <sheets>
    <sheet name="mg vízgazd MSc_ANGOL" sheetId="4" r:id="rId1"/>
  </sheets>
  <definedNames>
    <definedName name="_xlnm.Print_Titles" localSheetId="0">'mg vízgazd MSc_ANGOL'!$7:$9</definedName>
    <definedName name="_xlnm.Print_Area" localSheetId="0">'mg vízgazd MSc_ANGOL'!$A$1:$U$53</definedName>
  </definedNames>
  <calcPr calcId="162913"/>
</workbook>
</file>

<file path=xl/calcChain.xml><?xml version="1.0" encoding="utf-8"?>
<calcChain xmlns="http://schemas.openxmlformats.org/spreadsheetml/2006/main">
  <c r="H24" i="4" l="1"/>
  <c r="G24" i="4"/>
  <c r="K10" i="4" l="1"/>
  <c r="O48" i="4" l="1"/>
  <c r="P33" i="4"/>
  <c r="O33" i="4"/>
  <c r="M29" i="4"/>
  <c r="K48" i="4" s="1"/>
  <c r="L29" i="4"/>
  <c r="K29" i="4"/>
  <c r="I24" i="4"/>
  <c r="G48" i="4" s="1"/>
  <c r="E17" i="4"/>
  <c r="C48" i="4" s="1"/>
  <c r="D17" i="4"/>
  <c r="C17" i="4"/>
  <c r="C53" i="4" s="1"/>
</calcChain>
</file>

<file path=xl/sharedStrings.xml><?xml version="1.0" encoding="utf-8"?>
<sst xmlns="http://schemas.openxmlformats.org/spreadsheetml/2006/main" count="172" uniqueCount="106">
  <si>
    <t>A</t>
  </si>
  <si>
    <t>K</t>
  </si>
  <si>
    <t>G</t>
  </si>
  <si>
    <t>Dr. Nagy Attila</t>
  </si>
  <si>
    <t>Dr. Tamás János</t>
  </si>
  <si>
    <t>Dr. Szőllősi Nikolett</t>
  </si>
  <si>
    <t>Dr. Pregun Csaba</t>
  </si>
  <si>
    <t>Dr. Czellér Mária</t>
  </si>
  <si>
    <t>Dr. Fehér Milán</t>
  </si>
  <si>
    <t>Dr. Fehér Zsolt</t>
  </si>
  <si>
    <t>Dr. Nagy Péter Tamás</t>
  </si>
  <si>
    <t>Dr. Magyar Tamás</t>
  </si>
  <si>
    <t>Dr. Boczonádi Imre</t>
  </si>
  <si>
    <t>Dr. Csajbók József, Dr. Hájos Mária</t>
  </si>
  <si>
    <t>24/27</t>
  </si>
  <si>
    <t>30</t>
  </si>
  <si>
    <t>30/33</t>
  </si>
  <si>
    <t>11/14</t>
  </si>
  <si>
    <t>11</t>
  </si>
  <si>
    <t>10</t>
  </si>
  <si>
    <t>5/6</t>
  </si>
  <si>
    <t>8/10</t>
  </si>
  <si>
    <t xml:space="preserve">Agricultural Water Management Engineering MSc </t>
  </si>
  <si>
    <t>Coordinator: Dr. Attila Nagy, associate professor</t>
  </si>
  <si>
    <t>Compulsory subjects</t>
  </si>
  <si>
    <t>Code</t>
  </si>
  <si>
    <t>Subject name</t>
  </si>
  <si>
    <t>semester I</t>
  </si>
  <si>
    <t>semester II</t>
  </si>
  <si>
    <t>semester IV</t>
  </si>
  <si>
    <t>Lecturer</t>
  </si>
  <si>
    <t>lec</t>
  </si>
  <si>
    <t>prac</t>
  </si>
  <si>
    <t>type</t>
  </si>
  <si>
    <t>credit</t>
  </si>
  <si>
    <t>Total number of hours:</t>
  </si>
  <si>
    <t>Optional subjects</t>
  </si>
  <si>
    <t xml:space="preserve">Farm Business Management and Project Management </t>
  </si>
  <si>
    <t xml:space="preserve">Remote sensing  </t>
  </si>
  <si>
    <t>Urban hydrology</t>
  </si>
  <si>
    <t>Academic language skills (scientific language)</t>
  </si>
  <si>
    <t>Professional language skills (business language)</t>
  </si>
  <si>
    <t>Internship (4 weeks)</t>
  </si>
  <si>
    <t>Thesis preparation I</t>
  </si>
  <si>
    <t>Thesis preparation II</t>
  </si>
  <si>
    <t>Physical excercise</t>
  </si>
  <si>
    <t>Total number of credits for compulsory subjects</t>
  </si>
  <si>
    <t>Total number of credits for subjects of free choise</t>
  </si>
  <si>
    <t>Professional practice (4 weeks)</t>
  </si>
  <si>
    <t>Thesis</t>
  </si>
  <si>
    <t>Total credit:</t>
  </si>
  <si>
    <t>Total number of hours alltogether (hour/week):</t>
  </si>
  <si>
    <t>Applied hydrology and hydraulics</t>
  </si>
  <si>
    <t>Climatology</t>
  </si>
  <si>
    <t>Water chemistry</t>
  </si>
  <si>
    <t>Soil physics and geohydrology</t>
  </si>
  <si>
    <t>Land-consolidation and landscape conservation</t>
  </si>
  <si>
    <t>Remote sensing and GIS in hydrology</t>
  </si>
  <si>
    <t>Irrigated crop and horticultural production</t>
  </si>
  <si>
    <t>Integrated water management -  water information systems</t>
  </si>
  <si>
    <t>Wastewater and slurry management</t>
  </si>
  <si>
    <t>Farm machines of the irrigation, irrigation technology</t>
  </si>
  <si>
    <t>Precision agriculture</t>
  </si>
  <si>
    <t>Water economics</t>
  </si>
  <si>
    <t>Pond culture and fisheries management</t>
  </si>
  <si>
    <t>Agricultural water management planning and implementation</t>
  </si>
  <si>
    <t>Waterpolicy, water law and sectoral public administration</t>
  </si>
  <si>
    <t>Agricultural water supply systems, hydrogeography</t>
  </si>
  <si>
    <t>Hydrobiology</t>
  </si>
  <si>
    <t>Drought and excess water management, melioration</t>
  </si>
  <si>
    <t>Soil remediaition and prevention</t>
  </si>
  <si>
    <t>Research methodology, scientific communication</t>
  </si>
  <si>
    <t>MTMKG8004A</t>
  </si>
  <si>
    <t>MTMVG8001A</t>
  </si>
  <si>
    <t>MTMVG8002A</t>
  </si>
  <si>
    <t>MTMKG8002A</t>
  </si>
  <si>
    <t>MTMKG8018A</t>
  </si>
  <si>
    <t>MTMVG8003A</t>
  </si>
  <si>
    <t>MTMVG8004A</t>
  </si>
  <si>
    <t>MTMVG8005A</t>
  </si>
  <si>
    <t>MTMVG8006A</t>
  </si>
  <si>
    <t>MTMVG8007A</t>
  </si>
  <si>
    <t>MTMKG8009A</t>
  </si>
  <si>
    <t>MTMVG8008A</t>
  </si>
  <si>
    <t>MTMKG8010A</t>
  </si>
  <si>
    <t>MTMVG8009A</t>
  </si>
  <si>
    <t>MTMKG8014A</t>
  </si>
  <si>
    <t>MTMVG8010A</t>
  </si>
  <si>
    <t>MTMVG8011A</t>
  </si>
  <si>
    <t>MTMVG8012A</t>
  </si>
  <si>
    <t>MTMVG8013A</t>
  </si>
  <si>
    <t>MTMKG8024A</t>
  </si>
  <si>
    <t>MTMKG8016A</t>
  </si>
  <si>
    <t>MTMKG8019A</t>
  </si>
  <si>
    <t>MTMKG8023A</t>
  </si>
  <si>
    <t>MTMVG8014A</t>
  </si>
  <si>
    <t>MTMVG8015A</t>
  </si>
  <si>
    <t>MTM7NY1A</t>
  </si>
  <si>
    <t>MTM7NY2A</t>
  </si>
  <si>
    <t>MTMVG8D1A</t>
  </si>
  <si>
    <t xml:space="preserve">Wetland and floodplain management, flood protection </t>
  </si>
  <si>
    <t>Water quality management</t>
  </si>
  <si>
    <t>Eenterprise management systems</t>
  </si>
  <si>
    <t>Dr. Ragán Péter</t>
  </si>
  <si>
    <t>MTMKG8030A</t>
  </si>
  <si>
    <t>from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</si>
</sst>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F_t_-;\-* #,##0.00\ _F_t_-;_-* &quot;-&quot;??\ _F_t_-;_-@_-"/>
  </numFmts>
  <fonts count="13" x14ac:knownFonts="1">
    <font>
      <sz val="10"/>
      <name val="Arial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</cellStyleXfs>
  <cellXfs count="176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5" xfId="0" applyFont="1" applyFill="1" applyBorder="1"/>
    <xf numFmtId="0" fontId="1" fillId="0" borderId="6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2" xfId="0" applyFont="1" applyFill="1" applyBorder="1" applyAlignment="1"/>
    <xf numFmtId="0" fontId="1" fillId="0" borderId="0" xfId="0" applyFont="1" applyFill="1" applyBorder="1" applyAlignment="1"/>
    <xf numFmtId="0" fontId="1" fillId="0" borderId="7" xfId="0" applyFont="1" applyFill="1" applyBorder="1" applyAlignment="1"/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7" xfId="0" applyFont="1" applyFill="1" applyBorder="1"/>
    <xf numFmtId="0" fontId="8" fillId="0" borderId="2" xfId="0" applyFont="1" applyFill="1" applyBorder="1"/>
    <xf numFmtId="0" fontId="8" fillId="0" borderId="0" xfId="0" applyFont="1" applyFill="1"/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6" fillId="2" borderId="2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2" xfId="0" applyFont="1" applyFill="1" applyBorder="1"/>
    <xf numFmtId="0" fontId="1" fillId="2" borderId="2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8" fillId="2" borderId="19" xfId="0" applyFont="1" applyFill="1" applyBorder="1"/>
    <xf numFmtId="0" fontId="8" fillId="2" borderId="20" xfId="0" applyFont="1" applyFill="1" applyBorder="1"/>
    <xf numFmtId="0" fontId="1" fillId="2" borderId="24" xfId="0" applyFont="1" applyFill="1" applyBorder="1" applyAlignment="1">
      <alignment horizontal="center"/>
    </xf>
    <xf numFmtId="0" fontId="1" fillId="0" borderId="26" xfId="0" applyFont="1" applyFill="1" applyBorder="1"/>
    <xf numFmtId="0" fontId="1" fillId="0" borderId="23" xfId="0" applyFont="1" applyFill="1" applyBorder="1"/>
    <xf numFmtId="0" fontId="1" fillId="2" borderId="2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1" fillId="0" borderId="0" xfId="0" applyNumberFormat="1" applyFont="1" applyFill="1"/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1" xfId="0" applyFont="1" applyFill="1" applyBorder="1"/>
    <xf numFmtId="0" fontId="7" fillId="0" borderId="33" xfId="0" applyFont="1" applyFill="1" applyBorder="1" applyAlignment="1"/>
    <xf numFmtId="0" fontId="10" fillId="0" borderId="22" xfId="0" applyFont="1" applyFill="1" applyBorder="1" applyAlignment="1">
      <alignment horizontal="left" wrapText="1"/>
    </xf>
    <xf numFmtId="0" fontId="7" fillId="0" borderId="22" xfId="0" applyFont="1" applyFill="1" applyBorder="1" applyAlignment="1"/>
    <xf numFmtId="0" fontId="10" fillId="0" borderId="22" xfId="0" applyFont="1" applyFill="1" applyBorder="1" applyAlignment="1">
      <alignment horizontal="left"/>
    </xf>
    <xf numFmtId="0" fontId="7" fillId="0" borderId="36" xfId="0" applyFont="1" applyFill="1" applyBorder="1" applyAlignment="1"/>
    <xf numFmtId="0" fontId="7" fillId="0" borderId="37" xfId="0" applyFont="1" applyFill="1" applyBorder="1" applyAlignment="1"/>
    <xf numFmtId="0" fontId="7" fillId="0" borderId="26" xfId="0" applyFont="1" applyFill="1" applyBorder="1" applyAlignment="1"/>
    <xf numFmtId="0" fontId="7" fillId="0" borderId="38" xfId="0" applyFont="1" applyFill="1" applyBorder="1" applyAlignment="1"/>
    <xf numFmtId="0" fontId="10" fillId="0" borderId="39" xfId="0" applyFont="1" applyFill="1" applyBorder="1" applyAlignment="1"/>
    <xf numFmtId="0" fontId="10" fillId="0" borderId="10" xfId="0" applyFont="1" applyFill="1" applyBorder="1" applyAlignment="1"/>
    <xf numFmtId="0" fontId="10" fillId="0" borderId="0" xfId="0" applyFont="1" applyFill="1"/>
    <xf numFmtId="0" fontId="1" fillId="3" borderId="0" xfId="0" applyFont="1" applyFill="1"/>
    <xf numFmtId="0" fontId="1" fillId="0" borderId="16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0" fillId="0" borderId="22" xfId="0" applyFont="1" applyFill="1" applyBorder="1" applyAlignment="1">
      <alignment wrapText="1"/>
    </xf>
    <xf numFmtId="0" fontId="10" fillId="0" borderId="40" xfId="0" applyFont="1" applyFill="1" applyBorder="1" applyAlignment="1">
      <alignment wrapText="1"/>
    </xf>
    <xf numFmtId="0" fontId="10" fillId="0" borderId="35" xfId="0" applyFont="1" applyFill="1" applyBorder="1" applyAlignment="1">
      <alignment horizontal="left" wrapText="1"/>
    </xf>
    <xf numFmtId="0" fontId="2" fillId="0" borderId="5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left" wrapText="1"/>
    </xf>
    <xf numFmtId="0" fontId="7" fillId="0" borderId="63" xfId="0" applyFont="1" applyFill="1" applyBorder="1" applyAlignment="1"/>
    <xf numFmtId="0" fontId="10" fillId="0" borderId="35" xfId="2" applyFont="1" applyFill="1" applyBorder="1" applyAlignment="1">
      <alignment horizontal="left" wrapText="1"/>
    </xf>
    <xf numFmtId="0" fontId="1" fillId="2" borderId="5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0" xfId="0" applyFont="1" applyFill="1"/>
    <xf numFmtId="0" fontId="10" fillId="2" borderId="22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0" fillId="2" borderId="34" xfId="0" applyFont="1" applyFill="1" applyBorder="1" applyAlignment="1">
      <alignment wrapText="1"/>
    </xf>
    <xf numFmtId="2" fontId="10" fillId="2" borderId="22" xfId="0" applyNumberFormat="1" applyFont="1" applyFill="1" applyBorder="1" applyAlignment="1">
      <alignment wrapText="1"/>
    </xf>
    <xf numFmtId="0" fontId="1" fillId="2" borderId="12" xfId="0" applyFont="1" applyFill="1" applyBorder="1" applyAlignment="1"/>
    <xf numFmtId="0" fontId="1" fillId="2" borderId="0" xfId="0" applyFont="1" applyFill="1" applyBorder="1" applyAlignment="1"/>
    <xf numFmtId="0" fontId="1" fillId="2" borderId="7" xfId="0" applyFont="1" applyFill="1" applyBorder="1" applyAlignment="1"/>
    <xf numFmtId="0" fontId="1" fillId="0" borderId="35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52" xfId="0" applyFont="1" applyFill="1" applyBorder="1" applyAlignment="1">
      <alignment horizontal="center"/>
    </xf>
    <xf numFmtId="0" fontId="1" fillId="2" borderId="5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2" borderId="51" xfId="0" applyFont="1" applyFill="1" applyBorder="1" applyAlignment="1">
      <alignment horizontal="center"/>
    </xf>
    <xf numFmtId="0" fontId="3" fillId="2" borderId="52" xfId="0" applyFont="1" applyFill="1" applyBorder="1" applyAlignment="1">
      <alignment horizontal="center"/>
    </xf>
    <xf numFmtId="0" fontId="3" fillId="2" borderId="53" xfId="0" applyFont="1" applyFill="1" applyBorder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49" fontId="1" fillId="2" borderId="54" xfId="0" applyNumberFormat="1" applyFont="1" applyFill="1" applyBorder="1" applyAlignment="1">
      <alignment horizontal="center"/>
    </xf>
    <xf numFmtId="49" fontId="1" fillId="2" borderId="55" xfId="0" applyNumberFormat="1" applyFont="1" applyFill="1" applyBorder="1" applyAlignment="1">
      <alignment horizontal="center"/>
    </xf>
    <xf numFmtId="49" fontId="1" fillId="2" borderId="56" xfId="0" applyNumberFormat="1" applyFont="1" applyFill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3" fillId="2" borderId="48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center"/>
    </xf>
    <xf numFmtId="0" fontId="3" fillId="2" borderId="44" xfId="0" applyFont="1" applyFill="1" applyBorder="1" applyAlignment="1">
      <alignment horizontal="center"/>
    </xf>
    <xf numFmtId="0" fontId="3" fillId="2" borderId="45" xfId="0" applyFont="1" applyFill="1" applyBorder="1" applyAlignment="1">
      <alignment horizontal="center"/>
    </xf>
    <xf numFmtId="0" fontId="3" fillId="2" borderId="4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7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" fillId="0" borderId="58" xfId="0" applyFont="1" applyFill="1" applyBorder="1" applyAlignment="1">
      <alignment horizontal="center"/>
    </xf>
    <xf numFmtId="0" fontId="1" fillId="0" borderId="44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45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/>
    </xf>
    <xf numFmtId="0" fontId="1" fillId="0" borderId="57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5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>
      <alignment horizontal="right"/>
    </xf>
    <xf numFmtId="0" fontId="12" fillId="0" borderId="1" xfId="0" applyFont="1" applyBorder="1" applyAlignment="1"/>
    <xf numFmtId="0" fontId="3" fillId="0" borderId="36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62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/>
    </xf>
  </cellXfs>
  <cellStyles count="4">
    <cellStyle name="Ezres 2" xfId="1"/>
    <cellStyle name="Ezres 2 2" xfId="3"/>
    <cellStyle name="Normál" xfId="0" builtinId="0"/>
    <cellStyle name="Normá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"/>
  <sheetViews>
    <sheetView tabSelected="1" view="pageBreakPreview" zoomScale="75" zoomScaleNormal="75" zoomScaleSheetLayoutView="75" workbookViewId="0">
      <selection activeCell="Y31" sqref="Y31"/>
    </sheetView>
  </sheetViews>
  <sheetFormatPr defaultColWidth="9.140625" defaultRowHeight="15" x14ac:dyDescent="0.25"/>
  <cols>
    <col min="1" max="1" width="16.7109375" style="1" customWidth="1"/>
    <col min="2" max="2" width="48.5703125" style="60" customWidth="1"/>
    <col min="3" max="10" width="4.7109375" style="1" customWidth="1"/>
    <col min="11" max="11" width="6" style="1" customWidth="1"/>
    <col min="12" max="14" width="4.7109375" style="1" customWidth="1"/>
    <col min="15" max="15" width="5.28515625" style="1" customWidth="1"/>
    <col min="16" max="18" width="4.7109375" style="1" customWidth="1"/>
    <col min="19" max="20" width="9.140625" style="2"/>
    <col min="21" max="21" width="9.5703125" style="2" customWidth="1"/>
    <col min="22" max="22" width="1.7109375" style="1" hidden="1" customWidth="1"/>
    <col min="23" max="23" width="3.85546875" style="2" customWidth="1"/>
    <col min="24" max="16384" width="9.140625" style="1"/>
  </cols>
  <sheetData>
    <row r="1" spans="1:23" x14ac:dyDescent="0.25">
      <c r="A1" s="40"/>
      <c r="B1" s="4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2"/>
    </row>
    <row r="2" spans="1:23" ht="15.75" x14ac:dyDescent="0.2">
      <c r="B2" s="162" t="s">
        <v>22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</row>
    <row r="3" spans="1:23" x14ac:dyDescent="0.25"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</row>
    <row r="4" spans="1:23" x14ac:dyDescent="0.2">
      <c r="B4" s="164" t="s">
        <v>23</v>
      </c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</row>
    <row r="5" spans="1:23" ht="14.25" x14ac:dyDescent="0.2">
      <c r="B5" s="165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</row>
    <row r="6" spans="1:23" ht="15.75" thickBot="1" x14ac:dyDescent="0.3">
      <c r="B6" s="49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67" t="s">
        <v>105</v>
      </c>
      <c r="U6" s="168"/>
      <c r="V6" s="3"/>
    </row>
    <row r="7" spans="1:23" ht="12.75" customHeight="1" x14ac:dyDescent="0.2">
      <c r="A7" s="169" t="s">
        <v>25</v>
      </c>
      <c r="B7" s="172" t="s">
        <v>26</v>
      </c>
      <c r="C7" s="150" t="s">
        <v>27</v>
      </c>
      <c r="D7" s="151"/>
      <c r="E7" s="151"/>
      <c r="F7" s="175"/>
      <c r="G7" s="150" t="s">
        <v>28</v>
      </c>
      <c r="H7" s="151"/>
      <c r="I7" s="151"/>
      <c r="J7" s="175"/>
      <c r="K7" s="150" t="s">
        <v>28</v>
      </c>
      <c r="L7" s="151"/>
      <c r="M7" s="151"/>
      <c r="N7" s="175"/>
      <c r="O7" s="150" t="s">
        <v>29</v>
      </c>
      <c r="P7" s="151"/>
      <c r="Q7" s="151"/>
      <c r="R7" s="152"/>
      <c r="S7" s="153" t="s">
        <v>30</v>
      </c>
      <c r="T7" s="154"/>
      <c r="U7" s="154"/>
      <c r="V7" s="155"/>
      <c r="W7" s="4"/>
    </row>
    <row r="8" spans="1:23" ht="12.75" customHeight="1" x14ac:dyDescent="0.2">
      <c r="A8" s="170"/>
      <c r="B8" s="173"/>
      <c r="C8" s="147">
        <v>14</v>
      </c>
      <c r="D8" s="131"/>
      <c r="E8" s="131"/>
      <c r="F8" s="132"/>
      <c r="G8" s="147">
        <v>14</v>
      </c>
      <c r="H8" s="131"/>
      <c r="I8" s="131"/>
      <c r="J8" s="132"/>
      <c r="K8" s="147">
        <v>14</v>
      </c>
      <c r="L8" s="131"/>
      <c r="M8" s="131"/>
      <c r="N8" s="132"/>
      <c r="O8" s="147">
        <v>10</v>
      </c>
      <c r="P8" s="131"/>
      <c r="Q8" s="131"/>
      <c r="R8" s="138"/>
      <c r="S8" s="156"/>
      <c r="T8" s="157"/>
      <c r="U8" s="157"/>
      <c r="V8" s="158"/>
      <c r="W8" s="4"/>
    </row>
    <row r="9" spans="1:23" ht="13.5" customHeight="1" thickBot="1" x14ac:dyDescent="0.25">
      <c r="A9" s="171"/>
      <c r="B9" s="174"/>
      <c r="C9" s="5" t="s">
        <v>31</v>
      </c>
      <c r="D9" s="5" t="s">
        <v>32</v>
      </c>
      <c r="E9" s="5" t="s">
        <v>33</v>
      </c>
      <c r="F9" s="5" t="s">
        <v>34</v>
      </c>
      <c r="G9" s="5" t="s">
        <v>31</v>
      </c>
      <c r="H9" s="5" t="s">
        <v>32</v>
      </c>
      <c r="I9" s="5" t="s">
        <v>33</v>
      </c>
      <c r="J9" s="5" t="s">
        <v>34</v>
      </c>
      <c r="K9" s="5" t="s">
        <v>31</v>
      </c>
      <c r="L9" s="5" t="s">
        <v>32</v>
      </c>
      <c r="M9" s="5" t="s">
        <v>33</v>
      </c>
      <c r="N9" s="5" t="s">
        <v>34</v>
      </c>
      <c r="O9" s="5" t="s">
        <v>31</v>
      </c>
      <c r="P9" s="5" t="s">
        <v>32</v>
      </c>
      <c r="Q9" s="5" t="s">
        <v>33</v>
      </c>
      <c r="R9" s="5" t="s">
        <v>34</v>
      </c>
      <c r="S9" s="159"/>
      <c r="T9" s="160"/>
      <c r="U9" s="160"/>
      <c r="V9" s="161"/>
      <c r="W9" s="4"/>
    </row>
    <row r="10" spans="1:23" ht="15.75" thickBot="1" x14ac:dyDescent="0.3">
      <c r="A10" s="6"/>
      <c r="B10" s="50" t="s">
        <v>24</v>
      </c>
      <c r="C10" s="142"/>
      <c r="D10" s="143"/>
      <c r="E10" s="143"/>
      <c r="F10" s="144"/>
      <c r="G10" s="131"/>
      <c r="H10" s="131"/>
      <c r="I10" s="131"/>
      <c r="J10" s="138"/>
      <c r="K10" s="147" t="e">
        <f>P25+#REF!</f>
        <v>#REF!</v>
      </c>
      <c r="L10" s="131"/>
      <c r="M10" s="131"/>
      <c r="N10" s="138"/>
      <c r="O10" s="147"/>
      <c r="P10" s="131"/>
      <c r="Q10" s="131"/>
      <c r="R10" s="138"/>
      <c r="S10" s="133"/>
      <c r="T10" s="131"/>
      <c r="U10" s="131"/>
      <c r="V10" s="72"/>
      <c r="W10" s="4"/>
    </row>
    <row r="11" spans="1:23" x14ac:dyDescent="0.25">
      <c r="A11" s="6" t="s">
        <v>72</v>
      </c>
      <c r="B11" s="53" t="s">
        <v>52</v>
      </c>
      <c r="C11" s="63">
        <v>3</v>
      </c>
      <c r="D11" s="7">
        <v>3</v>
      </c>
      <c r="E11" s="7" t="s">
        <v>1</v>
      </c>
      <c r="F11" s="73">
        <v>6</v>
      </c>
      <c r="G11" s="9"/>
      <c r="H11" s="9"/>
      <c r="I11" s="9"/>
      <c r="J11" s="10"/>
      <c r="K11" s="8"/>
      <c r="L11" s="9"/>
      <c r="M11" s="9"/>
      <c r="N11" s="10"/>
      <c r="O11" s="8"/>
      <c r="P11" s="9"/>
      <c r="Q11" s="9"/>
      <c r="R11" s="9"/>
      <c r="S11" s="133" t="s">
        <v>6</v>
      </c>
      <c r="T11" s="131"/>
      <c r="U11" s="131"/>
      <c r="V11" s="138"/>
      <c r="W11" s="4"/>
    </row>
    <row r="12" spans="1:23" x14ac:dyDescent="0.25">
      <c r="A12" s="6" t="s">
        <v>73</v>
      </c>
      <c r="B12" s="53" t="s">
        <v>53</v>
      </c>
      <c r="C12" s="18">
        <v>2</v>
      </c>
      <c r="D12" s="11">
        <v>1</v>
      </c>
      <c r="E12" s="11" t="s">
        <v>1</v>
      </c>
      <c r="F12" s="67">
        <v>3</v>
      </c>
      <c r="G12" s="9"/>
      <c r="H12" s="9"/>
      <c r="I12" s="9"/>
      <c r="J12" s="10"/>
      <c r="K12" s="8"/>
      <c r="L12" s="9"/>
      <c r="M12" s="9"/>
      <c r="N12" s="10"/>
      <c r="O12" s="8"/>
      <c r="P12" s="9"/>
      <c r="Q12" s="9"/>
      <c r="R12" s="9"/>
      <c r="S12" s="133" t="s">
        <v>9</v>
      </c>
      <c r="T12" s="131"/>
      <c r="U12" s="131"/>
      <c r="V12" s="138"/>
      <c r="W12" s="4"/>
    </row>
    <row r="13" spans="1:23" x14ac:dyDescent="0.25">
      <c r="A13" s="6" t="s">
        <v>74</v>
      </c>
      <c r="B13" s="69" t="s">
        <v>54</v>
      </c>
      <c r="C13" s="19">
        <v>2</v>
      </c>
      <c r="D13" s="20">
        <v>2</v>
      </c>
      <c r="E13" s="11" t="s">
        <v>1</v>
      </c>
      <c r="F13" s="67">
        <v>4</v>
      </c>
      <c r="K13" s="8"/>
      <c r="L13" s="9"/>
      <c r="M13" s="9"/>
      <c r="N13" s="10"/>
      <c r="O13" s="8"/>
      <c r="P13" s="9"/>
      <c r="Q13" s="9"/>
      <c r="R13" s="10"/>
      <c r="S13" s="133" t="s">
        <v>10</v>
      </c>
      <c r="T13" s="131"/>
      <c r="U13" s="131"/>
      <c r="V13" s="138"/>
      <c r="W13" s="4"/>
    </row>
    <row r="14" spans="1:23" x14ac:dyDescent="0.25">
      <c r="A14" s="6" t="s">
        <v>75</v>
      </c>
      <c r="B14" s="69" t="s">
        <v>55</v>
      </c>
      <c r="C14" s="19">
        <v>2</v>
      </c>
      <c r="D14" s="20">
        <v>2</v>
      </c>
      <c r="E14" s="20" t="s">
        <v>1</v>
      </c>
      <c r="F14" s="62">
        <v>4</v>
      </c>
      <c r="K14" s="8"/>
      <c r="L14" s="9"/>
      <c r="M14" s="9"/>
      <c r="N14" s="10"/>
      <c r="O14" s="8"/>
      <c r="P14" s="9"/>
      <c r="Q14" s="9"/>
      <c r="R14" s="10"/>
      <c r="S14" s="133" t="s">
        <v>11</v>
      </c>
      <c r="T14" s="131"/>
      <c r="U14" s="131"/>
      <c r="V14" s="138"/>
      <c r="W14" s="4"/>
    </row>
    <row r="15" spans="1:23" x14ac:dyDescent="0.25">
      <c r="A15" s="6" t="s">
        <v>76</v>
      </c>
      <c r="B15" s="69" t="s">
        <v>56</v>
      </c>
      <c r="C15" s="19">
        <v>2</v>
      </c>
      <c r="D15" s="20">
        <v>1</v>
      </c>
      <c r="E15" s="20" t="s">
        <v>1</v>
      </c>
      <c r="F15" s="62">
        <v>3</v>
      </c>
      <c r="G15" s="9"/>
      <c r="H15" s="9"/>
      <c r="I15" s="9"/>
      <c r="J15" s="10"/>
      <c r="K15" s="8"/>
      <c r="L15" s="9"/>
      <c r="M15" s="9"/>
      <c r="N15" s="10"/>
      <c r="S15" s="133" t="s">
        <v>9</v>
      </c>
      <c r="T15" s="131"/>
      <c r="U15" s="131"/>
      <c r="V15" s="138"/>
      <c r="W15" s="4"/>
    </row>
    <row r="16" spans="1:23" ht="15.75" thickBot="1" x14ac:dyDescent="0.3">
      <c r="A16" s="6" t="s">
        <v>77</v>
      </c>
      <c r="B16" s="51" t="s">
        <v>57</v>
      </c>
      <c r="C16" s="63">
        <v>2</v>
      </c>
      <c r="D16" s="7">
        <v>2</v>
      </c>
      <c r="E16" s="7" t="s">
        <v>2</v>
      </c>
      <c r="F16" s="73">
        <v>4</v>
      </c>
      <c r="G16" s="63"/>
      <c r="H16" s="7"/>
      <c r="I16" s="7"/>
      <c r="J16" s="73"/>
      <c r="O16" s="8"/>
      <c r="P16" s="9"/>
      <c r="Q16" s="9"/>
      <c r="R16" s="10"/>
      <c r="S16" s="133" t="s">
        <v>4</v>
      </c>
      <c r="T16" s="131"/>
      <c r="U16" s="131"/>
      <c r="V16" s="77"/>
      <c r="W16" s="4"/>
    </row>
    <row r="17" spans="1:23" ht="15.75" thickBot="1" x14ac:dyDescent="0.3">
      <c r="A17" s="6"/>
      <c r="B17" s="50" t="s">
        <v>35</v>
      </c>
      <c r="C17" s="78">
        <f>SUM(C11:C16)</f>
        <v>13</v>
      </c>
      <c r="D17" s="78">
        <f>SUM(D11:D16)</f>
        <v>11</v>
      </c>
      <c r="E17" s="105">
        <f>SUM(F10:F16)</f>
        <v>24</v>
      </c>
      <c r="F17" s="106"/>
      <c r="G17" s="78"/>
      <c r="H17" s="78"/>
      <c r="I17" s="105"/>
      <c r="J17" s="106"/>
      <c r="K17" s="13"/>
      <c r="L17" s="78"/>
      <c r="M17" s="105"/>
      <c r="N17" s="106"/>
      <c r="O17" s="12"/>
      <c r="P17" s="78"/>
      <c r="Q17" s="105"/>
      <c r="R17" s="146"/>
      <c r="S17" s="145"/>
      <c r="T17" s="146"/>
      <c r="U17" s="146"/>
      <c r="V17" s="106"/>
      <c r="W17" s="4"/>
    </row>
    <row r="18" spans="1:23" s="89" customFormat="1" ht="35.25" customHeight="1" x14ac:dyDescent="0.25">
      <c r="A18" s="83" t="s">
        <v>78</v>
      </c>
      <c r="B18" s="94" t="s">
        <v>100</v>
      </c>
      <c r="C18" s="84"/>
      <c r="D18" s="27"/>
      <c r="E18" s="27"/>
      <c r="F18" s="32"/>
      <c r="G18" s="85">
        <v>2</v>
      </c>
      <c r="H18" s="86">
        <v>2</v>
      </c>
      <c r="I18" s="86" t="s">
        <v>1</v>
      </c>
      <c r="J18" s="87">
        <v>6</v>
      </c>
      <c r="K18" s="27"/>
      <c r="L18" s="27"/>
      <c r="M18" s="27"/>
      <c r="N18" s="32"/>
      <c r="O18" s="84"/>
      <c r="P18" s="27"/>
      <c r="Q18" s="27"/>
      <c r="R18" s="32"/>
      <c r="S18" s="103" t="s">
        <v>6</v>
      </c>
      <c r="T18" s="104"/>
      <c r="U18" s="104"/>
      <c r="V18" s="126"/>
      <c r="W18" s="88"/>
    </row>
    <row r="19" spans="1:23" s="89" customFormat="1" x14ac:dyDescent="0.25">
      <c r="A19" s="83" t="s">
        <v>80</v>
      </c>
      <c r="B19" s="90" t="s">
        <v>58</v>
      </c>
      <c r="C19" s="84"/>
      <c r="D19" s="27"/>
      <c r="E19" s="27"/>
      <c r="F19" s="32"/>
      <c r="G19" s="91">
        <v>2</v>
      </c>
      <c r="H19" s="92">
        <v>2</v>
      </c>
      <c r="I19" s="92" t="s">
        <v>2</v>
      </c>
      <c r="J19" s="93">
        <v>5</v>
      </c>
      <c r="K19" s="27"/>
      <c r="L19" s="27"/>
      <c r="M19" s="27"/>
      <c r="N19" s="32"/>
      <c r="O19" s="31"/>
      <c r="P19" s="27"/>
      <c r="Q19" s="27"/>
      <c r="R19" s="32"/>
      <c r="S19" s="103" t="s">
        <v>13</v>
      </c>
      <c r="T19" s="104"/>
      <c r="U19" s="104"/>
      <c r="V19" s="126"/>
      <c r="W19" s="88"/>
    </row>
    <row r="20" spans="1:23" ht="30" x14ac:dyDescent="0.25">
      <c r="A20" s="6" t="s">
        <v>81</v>
      </c>
      <c r="B20" s="69" t="s">
        <v>59</v>
      </c>
      <c r="C20" s="14"/>
      <c r="D20" s="9"/>
      <c r="E20" s="9"/>
      <c r="F20" s="10"/>
      <c r="G20" s="18">
        <v>2</v>
      </c>
      <c r="H20" s="11">
        <v>2</v>
      </c>
      <c r="I20" s="11" t="s">
        <v>1</v>
      </c>
      <c r="J20" s="67">
        <v>5</v>
      </c>
      <c r="O20" s="8"/>
      <c r="P20" s="9"/>
      <c r="Q20" s="9"/>
      <c r="R20" s="10"/>
      <c r="S20" s="133" t="s">
        <v>4</v>
      </c>
      <c r="T20" s="131"/>
      <c r="U20" s="131"/>
      <c r="V20" s="138"/>
      <c r="W20" s="4"/>
    </row>
    <row r="21" spans="1:23" x14ac:dyDescent="0.25">
      <c r="A21" s="6" t="s">
        <v>82</v>
      </c>
      <c r="B21" s="51" t="s">
        <v>60</v>
      </c>
      <c r="C21" s="14"/>
      <c r="D21" s="9"/>
      <c r="E21" s="9"/>
      <c r="F21" s="10"/>
      <c r="G21" s="19">
        <v>2</v>
      </c>
      <c r="H21" s="20">
        <v>1</v>
      </c>
      <c r="I21" s="20" t="s">
        <v>1</v>
      </c>
      <c r="J21" s="62">
        <v>3</v>
      </c>
      <c r="K21" s="9"/>
      <c r="L21" s="9"/>
      <c r="M21" s="9"/>
      <c r="N21" s="10"/>
      <c r="O21" s="8"/>
      <c r="P21" s="9"/>
      <c r="Q21" s="9"/>
      <c r="R21" s="10"/>
      <c r="S21" s="133" t="s">
        <v>12</v>
      </c>
      <c r="T21" s="131"/>
      <c r="U21" s="131"/>
      <c r="V21" s="77"/>
      <c r="W21" s="4"/>
    </row>
    <row r="22" spans="1:23" ht="31.5" customHeight="1" thickBot="1" x14ac:dyDescent="0.3">
      <c r="A22" s="6" t="s">
        <v>83</v>
      </c>
      <c r="B22" s="51" t="s">
        <v>61</v>
      </c>
      <c r="C22" s="15"/>
      <c r="D22" s="16"/>
      <c r="E22" s="16"/>
      <c r="F22" s="17"/>
      <c r="G22" s="64">
        <v>1</v>
      </c>
      <c r="H22" s="5">
        <v>2</v>
      </c>
      <c r="I22" s="5" t="s">
        <v>2</v>
      </c>
      <c r="J22" s="68">
        <v>3</v>
      </c>
      <c r="K22" s="9"/>
      <c r="L22" s="9"/>
      <c r="M22" s="9"/>
      <c r="N22" s="10"/>
      <c r="O22" s="8"/>
      <c r="P22" s="9"/>
      <c r="Q22" s="9"/>
      <c r="R22" s="10"/>
      <c r="S22" s="133" t="s">
        <v>103</v>
      </c>
      <c r="T22" s="131"/>
      <c r="U22" s="131"/>
      <c r="V22" s="138"/>
      <c r="W22" s="4"/>
    </row>
    <row r="23" spans="1:23" ht="31.5" customHeight="1" thickBot="1" x14ac:dyDescent="0.3">
      <c r="A23" s="83" t="s">
        <v>84</v>
      </c>
      <c r="B23" s="90" t="s">
        <v>62</v>
      </c>
      <c r="C23" s="96"/>
      <c r="D23" s="97"/>
      <c r="E23" s="97"/>
      <c r="F23" s="98"/>
      <c r="G23" s="31"/>
      <c r="H23" s="27"/>
      <c r="I23" s="27"/>
      <c r="J23" s="32"/>
      <c r="K23" s="24">
        <v>1</v>
      </c>
      <c r="L23" s="46">
        <v>2</v>
      </c>
      <c r="M23" s="92" t="s">
        <v>2</v>
      </c>
      <c r="N23" s="93">
        <v>3</v>
      </c>
      <c r="O23" s="31"/>
      <c r="P23" s="27"/>
      <c r="Q23" s="27"/>
      <c r="R23" s="32"/>
      <c r="S23" s="110" t="s">
        <v>3</v>
      </c>
      <c r="T23" s="111"/>
      <c r="U23" s="111"/>
      <c r="V23" s="112"/>
      <c r="W23" s="4"/>
    </row>
    <row r="24" spans="1:23" ht="15.75" thickBot="1" x14ac:dyDescent="0.3">
      <c r="A24" s="6"/>
      <c r="B24" s="50" t="s">
        <v>35</v>
      </c>
      <c r="C24" s="78"/>
      <c r="D24" s="78"/>
      <c r="E24" s="105"/>
      <c r="F24" s="106"/>
      <c r="G24" s="78">
        <f>SUM(G18:G22)</f>
        <v>9</v>
      </c>
      <c r="H24" s="78">
        <f>SUM(H18:H22)</f>
        <v>9</v>
      </c>
      <c r="I24" s="105">
        <f>SUM(J18:J22)</f>
        <v>22</v>
      </c>
      <c r="J24" s="106"/>
      <c r="K24" s="13"/>
      <c r="L24" s="78"/>
      <c r="M24" s="105"/>
      <c r="N24" s="106"/>
      <c r="O24" s="12"/>
      <c r="P24" s="78"/>
      <c r="Q24" s="105"/>
      <c r="R24" s="146"/>
      <c r="S24" s="145"/>
      <c r="T24" s="146"/>
      <c r="U24" s="146"/>
      <c r="V24" s="106"/>
      <c r="W24" s="4"/>
    </row>
    <row r="25" spans="1:23" s="89" customFormat="1" x14ac:dyDescent="0.25">
      <c r="A25" s="83" t="s">
        <v>79</v>
      </c>
      <c r="B25" s="90" t="s">
        <v>68</v>
      </c>
      <c r="G25" s="24">
        <v>2</v>
      </c>
      <c r="H25" s="46">
        <v>1</v>
      </c>
      <c r="I25" s="46" t="s">
        <v>1</v>
      </c>
      <c r="J25" s="47">
        <v>3</v>
      </c>
      <c r="K25" s="31"/>
      <c r="L25" s="27"/>
      <c r="M25" s="27"/>
      <c r="N25" s="32"/>
      <c r="O25" s="31"/>
      <c r="P25" s="27"/>
      <c r="Q25" s="27"/>
      <c r="R25" s="27"/>
      <c r="S25" s="103" t="s">
        <v>6</v>
      </c>
      <c r="T25" s="104"/>
      <c r="U25" s="104"/>
      <c r="V25" s="102"/>
      <c r="W25" s="88"/>
    </row>
    <row r="26" spans="1:23" x14ac:dyDescent="0.25">
      <c r="A26" s="6" t="s">
        <v>85</v>
      </c>
      <c r="B26" s="69" t="s">
        <v>67</v>
      </c>
      <c r="C26" s="15"/>
      <c r="D26" s="16"/>
      <c r="E26" s="16"/>
      <c r="F26" s="17"/>
      <c r="G26" s="8"/>
      <c r="H26" s="9"/>
      <c r="I26" s="9"/>
      <c r="J26" s="10"/>
      <c r="K26" s="18">
        <v>2</v>
      </c>
      <c r="L26" s="11">
        <v>2</v>
      </c>
      <c r="M26" s="11" t="s">
        <v>1</v>
      </c>
      <c r="N26" s="67">
        <v>5</v>
      </c>
      <c r="S26" s="147" t="s">
        <v>6</v>
      </c>
      <c r="T26" s="131"/>
      <c r="U26" s="131"/>
      <c r="V26" s="138"/>
      <c r="W26" s="4"/>
    </row>
    <row r="27" spans="1:23" x14ac:dyDescent="0.25">
      <c r="A27" s="6" t="s">
        <v>86</v>
      </c>
      <c r="B27" s="71" t="s">
        <v>69</v>
      </c>
      <c r="C27" s="14"/>
      <c r="D27" s="9"/>
      <c r="E27" s="9"/>
      <c r="F27" s="10"/>
      <c r="G27" s="8"/>
      <c r="H27" s="9"/>
      <c r="I27" s="9"/>
      <c r="J27" s="10"/>
      <c r="K27" s="18">
        <v>3</v>
      </c>
      <c r="L27" s="11">
        <v>3</v>
      </c>
      <c r="M27" s="11" t="s">
        <v>2</v>
      </c>
      <c r="N27" s="11">
        <v>9</v>
      </c>
      <c r="O27" s="8"/>
      <c r="P27" s="9"/>
      <c r="Q27" s="9"/>
      <c r="R27" s="10"/>
      <c r="S27" s="131" t="s">
        <v>3</v>
      </c>
      <c r="T27" s="131"/>
      <c r="U27" s="131"/>
      <c r="V27" s="138"/>
      <c r="W27" s="4"/>
    </row>
    <row r="28" spans="1:23" ht="15.75" thickBot="1" x14ac:dyDescent="0.3">
      <c r="A28" s="6" t="s">
        <v>87</v>
      </c>
      <c r="B28" s="53" t="s">
        <v>63</v>
      </c>
      <c r="C28" s="14"/>
      <c r="D28" s="9"/>
      <c r="E28" s="9"/>
      <c r="F28" s="10"/>
      <c r="G28" s="8"/>
      <c r="H28" s="9"/>
      <c r="I28" s="9"/>
      <c r="J28" s="10"/>
      <c r="K28" s="18">
        <v>2</v>
      </c>
      <c r="L28" s="11">
        <v>1</v>
      </c>
      <c r="M28" s="11" t="s">
        <v>1</v>
      </c>
      <c r="N28" s="11">
        <v>3</v>
      </c>
      <c r="O28" s="4"/>
      <c r="P28" s="2"/>
      <c r="Q28" s="2"/>
      <c r="R28" s="21"/>
      <c r="S28" s="133" t="s">
        <v>5</v>
      </c>
      <c r="T28" s="131"/>
      <c r="U28" s="131"/>
      <c r="V28" s="138"/>
      <c r="W28" s="4"/>
    </row>
    <row r="29" spans="1:23" ht="15.75" thickBot="1" x14ac:dyDescent="0.3">
      <c r="A29" s="6"/>
      <c r="B29" s="50" t="s">
        <v>35</v>
      </c>
      <c r="C29" s="78"/>
      <c r="D29" s="78"/>
      <c r="E29" s="105"/>
      <c r="F29" s="106"/>
      <c r="G29" s="12"/>
      <c r="H29" s="78"/>
      <c r="I29" s="148"/>
      <c r="J29" s="149"/>
      <c r="K29" s="78">
        <f>SUM(K25:K28)</f>
        <v>7</v>
      </c>
      <c r="L29" s="78">
        <f>SUM(L25:L28)</f>
        <v>6</v>
      </c>
      <c r="M29" s="105">
        <f>SUM(N25:N28)</f>
        <v>17</v>
      </c>
      <c r="N29" s="106"/>
      <c r="O29" s="12"/>
      <c r="P29" s="78"/>
      <c r="Q29" s="105"/>
      <c r="R29" s="146"/>
      <c r="S29" s="145"/>
      <c r="T29" s="146"/>
      <c r="U29" s="146"/>
      <c r="V29" s="106"/>
      <c r="W29" s="4"/>
    </row>
    <row r="30" spans="1:23" x14ac:dyDescent="0.25">
      <c r="A30" s="6" t="s">
        <v>88</v>
      </c>
      <c r="B30" s="53" t="s">
        <v>64</v>
      </c>
      <c r="G30" s="9"/>
      <c r="H30" s="9"/>
      <c r="I30" s="9"/>
      <c r="J30" s="10"/>
      <c r="K30" s="8"/>
      <c r="L30" s="9"/>
      <c r="M30" s="9"/>
      <c r="N30" s="10"/>
      <c r="O30" s="19">
        <v>2</v>
      </c>
      <c r="P30" s="20">
        <v>2</v>
      </c>
      <c r="Q30" s="20" t="s">
        <v>2</v>
      </c>
      <c r="R30" s="62">
        <v>4</v>
      </c>
      <c r="S30" s="133" t="s">
        <v>8</v>
      </c>
      <c r="T30" s="131"/>
      <c r="U30" s="131"/>
      <c r="V30" s="10"/>
      <c r="W30" s="4"/>
    </row>
    <row r="31" spans="1:23" ht="30" x14ac:dyDescent="0.25">
      <c r="A31" s="6" t="s">
        <v>89</v>
      </c>
      <c r="B31" s="51" t="s">
        <v>65</v>
      </c>
      <c r="C31" s="14"/>
      <c r="D31" s="9"/>
      <c r="E31" s="9"/>
      <c r="F31" s="10"/>
      <c r="G31" s="8"/>
      <c r="H31" s="9"/>
      <c r="I31" s="9"/>
      <c r="J31" s="10"/>
      <c r="K31" s="8"/>
      <c r="L31" s="9"/>
      <c r="M31" s="9"/>
      <c r="N31" s="10"/>
      <c r="O31" s="18">
        <v>1</v>
      </c>
      <c r="P31" s="11">
        <v>2</v>
      </c>
      <c r="Q31" s="11" t="s">
        <v>2</v>
      </c>
      <c r="R31" s="67">
        <v>3</v>
      </c>
      <c r="S31" s="131" t="s">
        <v>3</v>
      </c>
      <c r="T31" s="131"/>
      <c r="U31" s="131"/>
      <c r="V31" s="138"/>
      <c r="W31" s="4"/>
    </row>
    <row r="32" spans="1:23" ht="30.75" thickBot="1" x14ac:dyDescent="0.3">
      <c r="A32" s="6" t="s">
        <v>90</v>
      </c>
      <c r="B32" s="51" t="s">
        <v>66</v>
      </c>
      <c r="C32" s="14"/>
      <c r="D32" s="9"/>
      <c r="E32" s="9"/>
      <c r="F32" s="10"/>
      <c r="G32" s="8"/>
      <c r="H32" s="9"/>
      <c r="I32" s="9"/>
      <c r="J32" s="10"/>
      <c r="K32" s="8"/>
      <c r="L32" s="9"/>
      <c r="M32" s="9"/>
      <c r="N32" s="10"/>
      <c r="O32" s="18">
        <v>2</v>
      </c>
      <c r="P32" s="11">
        <v>1</v>
      </c>
      <c r="Q32" s="11" t="s">
        <v>1</v>
      </c>
      <c r="R32" s="67">
        <v>3</v>
      </c>
      <c r="S32" s="131" t="s">
        <v>5</v>
      </c>
      <c r="T32" s="131"/>
      <c r="U32" s="131"/>
      <c r="V32" s="138"/>
      <c r="W32" s="4"/>
    </row>
    <row r="33" spans="1:23" ht="15.75" thickBot="1" x14ac:dyDescent="0.3">
      <c r="A33" s="6"/>
      <c r="B33" s="50" t="s">
        <v>35</v>
      </c>
      <c r="C33" s="13"/>
      <c r="D33" s="78"/>
      <c r="E33" s="105"/>
      <c r="F33" s="106"/>
      <c r="G33" s="78"/>
      <c r="H33" s="78"/>
      <c r="I33" s="105"/>
      <c r="J33" s="106"/>
      <c r="K33" s="78"/>
      <c r="L33" s="78"/>
      <c r="M33" s="105"/>
      <c r="N33" s="106"/>
      <c r="O33" s="78">
        <f>SUM(O30:O32)</f>
        <v>5</v>
      </c>
      <c r="P33" s="78">
        <f>SUM(P30:P32)</f>
        <v>5</v>
      </c>
      <c r="Q33" s="105">
        <v>10</v>
      </c>
      <c r="R33" s="106"/>
      <c r="S33" s="145"/>
      <c r="T33" s="146"/>
      <c r="U33" s="146"/>
      <c r="V33" s="106"/>
      <c r="W33" s="4"/>
    </row>
    <row r="34" spans="1:23" x14ac:dyDescent="0.25">
      <c r="A34" s="6"/>
      <c r="B34" s="52" t="s">
        <v>36</v>
      </c>
      <c r="C34" s="139"/>
      <c r="D34" s="140"/>
      <c r="E34" s="140"/>
      <c r="F34" s="141"/>
      <c r="G34" s="139"/>
      <c r="H34" s="140"/>
      <c r="I34" s="140"/>
      <c r="J34" s="141"/>
      <c r="K34" s="142"/>
      <c r="L34" s="143"/>
      <c r="M34" s="143"/>
      <c r="N34" s="144"/>
      <c r="O34" s="140"/>
      <c r="P34" s="140"/>
      <c r="Q34" s="140"/>
      <c r="R34" s="141"/>
      <c r="S34" s="131"/>
      <c r="T34" s="131"/>
      <c r="U34" s="131"/>
      <c r="V34" s="138"/>
      <c r="W34" s="4"/>
    </row>
    <row r="35" spans="1:23" x14ac:dyDescent="0.25">
      <c r="A35" s="6" t="s">
        <v>91</v>
      </c>
      <c r="B35" s="82" t="s">
        <v>71</v>
      </c>
      <c r="C35" s="18">
        <v>0</v>
      </c>
      <c r="D35" s="11">
        <v>3</v>
      </c>
      <c r="E35" s="11" t="s">
        <v>2</v>
      </c>
      <c r="F35" s="67">
        <v>3</v>
      </c>
      <c r="G35" s="9"/>
      <c r="H35" s="9"/>
      <c r="I35" s="9"/>
      <c r="J35" s="9"/>
      <c r="K35" s="8"/>
      <c r="L35" s="9"/>
      <c r="M35" s="9"/>
      <c r="N35" s="10"/>
      <c r="O35" s="9"/>
      <c r="P35" s="9"/>
      <c r="Q35" s="9"/>
      <c r="R35" s="10"/>
      <c r="S35" s="133" t="s">
        <v>3</v>
      </c>
      <c r="T35" s="131"/>
      <c r="U35" s="131"/>
      <c r="W35" s="4"/>
    </row>
    <row r="36" spans="1:23" s="89" customFormat="1" x14ac:dyDescent="0.25">
      <c r="A36" s="83" t="s">
        <v>92</v>
      </c>
      <c r="B36" s="95" t="s">
        <v>101</v>
      </c>
      <c r="C36" s="24">
        <v>2</v>
      </c>
      <c r="D36" s="46">
        <v>1</v>
      </c>
      <c r="E36" s="46" t="s">
        <v>1</v>
      </c>
      <c r="F36" s="46">
        <v>3</v>
      </c>
      <c r="G36" s="27"/>
      <c r="H36" s="27"/>
      <c r="I36" s="27"/>
      <c r="J36" s="27"/>
      <c r="K36" s="31"/>
      <c r="L36" s="27"/>
      <c r="M36" s="27"/>
      <c r="N36" s="32"/>
      <c r="O36" s="27"/>
      <c r="P36" s="27"/>
      <c r="Q36" s="27"/>
      <c r="R36" s="32"/>
      <c r="S36" s="104" t="s">
        <v>6</v>
      </c>
      <c r="T36" s="104"/>
      <c r="U36" s="104"/>
      <c r="V36" s="126"/>
      <c r="W36" s="88"/>
    </row>
    <row r="37" spans="1:23" x14ac:dyDescent="0.25">
      <c r="A37" s="6" t="s">
        <v>93</v>
      </c>
      <c r="B37" s="51" t="s">
        <v>37</v>
      </c>
      <c r="C37" s="4"/>
      <c r="D37" s="2"/>
      <c r="E37" s="2"/>
      <c r="F37" s="21"/>
      <c r="G37" s="4"/>
      <c r="H37" s="2"/>
      <c r="I37" s="2"/>
      <c r="J37" s="21"/>
      <c r="K37" s="18">
        <v>1</v>
      </c>
      <c r="L37" s="11">
        <v>2</v>
      </c>
      <c r="M37" s="11" t="s">
        <v>2</v>
      </c>
      <c r="N37" s="67">
        <v>3</v>
      </c>
      <c r="O37" s="9"/>
      <c r="P37" s="9"/>
      <c r="Q37" s="9"/>
      <c r="R37" s="10"/>
      <c r="S37" s="133" t="s">
        <v>5</v>
      </c>
      <c r="T37" s="131"/>
      <c r="U37" s="131"/>
      <c r="V37" s="77"/>
      <c r="W37" s="4"/>
    </row>
    <row r="38" spans="1:23" x14ac:dyDescent="0.25">
      <c r="A38" s="6" t="s">
        <v>104</v>
      </c>
      <c r="B38" s="51" t="s">
        <v>102</v>
      </c>
      <c r="C38" s="4"/>
      <c r="D38" s="2"/>
      <c r="E38" s="2"/>
      <c r="F38" s="21"/>
      <c r="G38" s="4"/>
      <c r="H38" s="2"/>
      <c r="I38" s="2"/>
      <c r="J38" s="21"/>
      <c r="K38" s="18">
        <v>1</v>
      </c>
      <c r="L38" s="11">
        <v>2</v>
      </c>
      <c r="M38" s="11" t="s">
        <v>2</v>
      </c>
      <c r="N38" s="67">
        <v>3</v>
      </c>
      <c r="O38" s="9"/>
      <c r="P38" s="9"/>
      <c r="Q38" s="9"/>
      <c r="R38" s="10"/>
      <c r="S38" s="100"/>
      <c r="T38" s="99" t="s">
        <v>5</v>
      </c>
      <c r="U38" s="99"/>
      <c r="V38" s="101"/>
      <c r="W38" s="4"/>
    </row>
    <row r="39" spans="1:23" x14ac:dyDescent="0.25">
      <c r="A39" s="6" t="s">
        <v>94</v>
      </c>
      <c r="B39" s="80" t="s">
        <v>38</v>
      </c>
      <c r="C39" s="4"/>
      <c r="D39" s="2"/>
      <c r="E39" s="2"/>
      <c r="F39" s="21"/>
      <c r="G39" s="4"/>
      <c r="H39" s="2"/>
      <c r="I39" s="2"/>
      <c r="J39" s="21"/>
      <c r="K39" s="18">
        <v>0</v>
      </c>
      <c r="L39" s="11">
        <v>3</v>
      </c>
      <c r="M39" s="11" t="s">
        <v>2</v>
      </c>
      <c r="N39" s="67">
        <v>3</v>
      </c>
      <c r="O39" s="9"/>
      <c r="P39" s="9"/>
      <c r="Q39" s="9"/>
      <c r="R39" s="10"/>
      <c r="S39" s="133" t="s">
        <v>3</v>
      </c>
      <c r="T39" s="131"/>
      <c r="U39" s="131"/>
      <c r="V39" s="77"/>
      <c r="W39" s="4"/>
    </row>
    <row r="40" spans="1:23" x14ac:dyDescent="0.25">
      <c r="A40" s="6" t="s">
        <v>95</v>
      </c>
      <c r="B40" s="80" t="s">
        <v>39</v>
      </c>
      <c r="C40" s="8"/>
      <c r="D40" s="9"/>
      <c r="E40" s="9"/>
      <c r="F40" s="10"/>
      <c r="K40" s="4"/>
      <c r="L40" s="2"/>
      <c r="M40" s="2"/>
      <c r="N40" s="21"/>
      <c r="O40" s="18">
        <v>1</v>
      </c>
      <c r="P40" s="11">
        <v>2</v>
      </c>
      <c r="Q40" s="11" t="s">
        <v>2</v>
      </c>
      <c r="R40" s="67">
        <v>3</v>
      </c>
      <c r="S40" s="133" t="s">
        <v>9</v>
      </c>
      <c r="T40" s="131"/>
      <c r="U40" s="131"/>
      <c r="V40" s="138"/>
      <c r="W40" s="4"/>
    </row>
    <row r="41" spans="1:23" x14ac:dyDescent="0.25">
      <c r="A41" s="6" t="s">
        <v>96</v>
      </c>
      <c r="B41" s="51" t="s">
        <v>70</v>
      </c>
      <c r="C41" s="4"/>
      <c r="D41" s="2"/>
      <c r="E41" s="2"/>
      <c r="F41" s="21"/>
      <c r="K41" s="4"/>
      <c r="L41" s="2"/>
      <c r="M41" s="2"/>
      <c r="N41" s="21"/>
      <c r="O41" s="18">
        <v>2</v>
      </c>
      <c r="P41" s="11">
        <v>1</v>
      </c>
      <c r="Q41" s="11" t="s">
        <v>1</v>
      </c>
      <c r="R41" s="67">
        <v>3</v>
      </c>
      <c r="S41" s="131" t="s">
        <v>3</v>
      </c>
      <c r="T41" s="131"/>
      <c r="U41" s="131"/>
      <c r="V41" s="138"/>
      <c r="W41" s="4"/>
    </row>
    <row r="42" spans="1:23" s="61" customFormat="1" x14ac:dyDescent="0.25">
      <c r="A42" s="6" t="s">
        <v>97</v>
      </c>
      <c r="B42" s="51" t="s">
        <v>40</v>
      </c>
      <c r="C42" s="18">
        <v>0</v>
      </c>
      <c r="D42" s="11">
        <v>2</v>
      </c>
      <c r="E42" s="11" t="s">
        <v>2</v>
      </c>
      <c r="F42" s="67">
        <v>3</v>
      </c>
      <c r="G42" s="8"/>
      <c r="H42" s="9"/>
      <c r="I42" s="9"/>
      <c r="J42" s="10"/>
      <c r="K42" s="4"/>
      <c r="L42" s="2"/>
      <c r="M42" s="2"/>
      <c r="N42" s="21"/>
      <c r="O42" s="9"/>
      <c r="P42" s="9"/>
      <c r="Q42" s="9"/>
      <c r="R42" s="10"/>
      <c r="S42" s="131" t="s">
        <v>7</v>
      </c>
      <c r="T42" s="131"/>
      <c r="U42" s="132"/>
      <c r="V42" s="77"/>
      <c r="W42" s="4"/>
    </row>
    <row r="43" spans="1:23" s="61" customFormat="1" ht="15.75" thickBot="1" x14ac:dyDescent="0.3">
      <c r="A43" s="6" t="s">
        <v>98</v>
      </c>
      <c r="B43" s="70" t="s">
        <v>41</v>
      </c>
      <c r="C43" s="79"/>
      <c r="D43" s="3"/>
      <c r="E43" s="3"/>
      <c r="F43" s="37"/>
      <c r="G43" s="64">
        <v>0</v>
      </c>
      <c r="H43" s="5">
        <v>2</v>
      </c>
      <c r="I43" s="5" t="s">
        <v>2</v>
      </c>
      <c r="J43" s="68">
        <v>3</v>
      </c>
      <c r="K43" s="36"/>
      <c r="L43" s="3"/>
      <c r="M43" s="3"/>
      <c r="N43" s="37"/>
      <c r="O43" s="9"/>
      <c r="P43" s="9"/>
      <c r="Q43" s="9"/>
      <c r="R43" s="10"/>
      <c r="S43" s="131" t="s">
        <v>7</v>
      </c>
      <c r="T43" s="131"/>
      <c r="U43" s="132"/>
      <c r="V43" s="77"/>
      <c r="W43" s="4"/>
    </row>
    <row r="44" spans="1:23" s="23" customFormat="1" ht="15.75" thickBot="1" x14ac:dyDescent="0.3">
      <c r="A44" s="29"/>
      <c r="B44" s="54" t="s">
        <v>42</v>
      </c>
      <c r="C44" s="74"/>
      <c r="D44" s="75"/>
      <c r="E44" s="75"/>
      <c r="F44" s="76"/>
      <c r="G44" s="28">
        <v>0</v>
      </c>
      <c r="H44" s="25">
        <v>160</v>
      </c>
      <c r="I44" s="25" t="s">
        <v>2</v>
      </c>
      <c r="J44" s="25">
        <v>5</v>
      </c>
      <c r="K44" s="33"/>
      <c r="L44" s="33"/>
      <c r="M44" s="33"/>
      <c r="N44" s="34"/>
      <c r="O44" s="75"/>
      <c r="P44" s="75"/>
      <c r="Q44" s="75"/>
      <c r="R44" s="76"/>
      <c r="S44" s="123" t="s">
        <v>3</v>
      </c>
      <c r="T44" s="124"/>
      <c r="U44" s="124"/>
      <c r="V44" s="125"/>
      <c r="W44" s="22"/>
    </row>
    <row r="45" spans="1:23" s="23" customFormat="1" ht="15.75" thickBot="1" x14ac:dyDescent="0.3">
      <c r="A45" s="29" t="s">
        <v>99</v>
      </c>
      <c r="B45" s="81" t="s">
        <v>43</v>
      </c>
      <c r="C45" s="27"/>
      <c r="D45" s="27"/>
      <c r="E45" s="27"/>
      <c r="F45" s="32"/>
      <c r="G45" s="41"/>
      <c r="H45" s="42"/>
      <c r="I45" s="42"/>
      <c r="J45" s="43"/>
      <c r="K45" s="24">
        <v>0</v>
      </c>
      <c r="L45" s="46">
        <v>3</v>
      </c>
      <c r="M45" s="46" t="s">
        <v>2</v>
      </c>
      <c r="N45" s="47">
        <v>10</v>
      </c>
      <c r="O45" s="31"/>
      <c r="P45" s="27"/>
      <c r="Q45" s="27"/>
      <c r="R45" s="27"/>
      <c r="S45" s="133" t="s">
        <v>4</v>
      </c>
      <c r="T45" s="131"/>
      <c r="U45" s="131"/>
      <c r="V45" s="32"/>
      <c r="W45" s="22"/>
    </row>
    <row r="46" spans="1:23" ht="15.75" thickBot="1" x14ac:dyDescent="0.3">
      <c r="A46" s="29" t="s">
        <v>99</v>
      </c>
      <c r="B46" s="55" t="s">
        <v>44</v>
      </c>
      <c r="C46" s="39"/>
      <c r="D46" s="39"/>
      <c r="E46" s="39"/>
      <c r="F46" s="30"/>
      <c r="G46" s="36"/>
      <c r="H46" s="3"/>
      <c r="I46" s="3"/>
      <c r="J46" s="37"/>
      <c r="K46" s="36"/>
      <c r="L46" s="3"/>
      <c r="M46" s="3"/>
      <c r="N46" s="37"/>
      <c r="O46" s="38">
        <v>0</v>
      </c>
      <c r="P46" s="44">
        <v>3</v>
      </c>
      <c r="Q46" s="44" t="s">
        <v>2</v>
      </c>
      <c r="R46" s="45">
        <v>20</v>
      </c>
      <c r="S46" s="133" t="s">
        <v>3</v>
      </c>
      <c r="T46" s="131"/>
      <c r="U46" s="131"/>
      <c r="V46" s="26"/>
      <c r="W46" s="4"/>
    </row>
    <row r="47" spans="1:23" ht="15.75" thickBot="1" x14ac:dyDescent="0.3">
      <c r="A47" s="29"/>
      <c r="B47" s="56" t="s">
        <v>45</v>
      </c>
      <c r="C47" s="74">
        <v>0</v>
      </c>
      <c r="D47" s="25">
        <v>2</v>
      </c>
      <c r="E47" s="25" t="s">
        <v>0</v>
      </c>
      <c r="F47" s="35">
        <v>0</v>
      </c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6"/>
      <c r="S47" s="39"/>
      <c r="T47" s="39"/>
      <c r="U47" s="30"/>
      <c r="V47" s="26"/>
      <c r="W47" s="4"/>
    </row>
    <row r="48" spans="1:23" x14ac:dyDescent="0.25">
      <c r="A48" s="6"/>
      <c r="B48" s="52" t="s">
        <v>46</v>
      </c>
      <c r="C48" s="134">
        <f>+E17</f>
        <v>24</v>
      </c>
      <c r="D48" s="117"/>
      <c r="E48" s="117"/>
      <c r="F48" s="118"/>
      <c r="G48" s="122">
        <f>+I24</f>
        <v>22</v>
      </c>
      <c r="H48" s="117"/>
      <c r="I48" s="117"/>
      <c r="J48" s="118"/>
      <c r="K48" s="122">
        <f>+M29</f>
        <v>17</v>
      </c>
      <c r="L48" s="117"/>
      <c r="M48" s="117"/>
      <c r="N48" s="118"/>
      <c r="O48" s="122">
        <f>+Q33</f>
        <v>10</v>
      </c>
      <c r="P48" s="117"/>
      <c r="Q48" s="117"/>
      <c r="R48" s="118"/>
      <c r="S48" s="135">
        <v>79</v>
      </c>
      <c r="T48" s="136"/>
      <c r="U48" s="136"/>
      <c r="V48" s="137"/>
      <c r="W48" s="4"/>
    </row>
    <row r="49" spans="1:23" x14ac:dyDescent="0.25">
      <c r="A49" s="6"/>
      <c r="B49" s="52" t="s">
        <v>47</v>
      </c>
      <c r="C49" s="103">
        <v>3</v>
      </c>
      <c r="D49" s="104"/>
      <c r="E49" s="104"/>
      <c r="F49" s="126"/>
      <c r="G49" s="127"/>
      <c r="H49" s="104"/>
      <c r="I49" s="104"/>
      <c r="J49" s="126"/>
      <c r="K49" s="127"/>
      <c r="L49" s="104"/>
      <c r="M49" s="104"/>
      <c r="N49" s="126"/>
      <c r="O49" s="127">
        <v>3</v>
      </c>
      <c r="P49" s="104"/>
      <c r="Q49" s="104"/>
      <c r="R49" s="126"/>
      <c r="S49" s="128">
        <v>6</v>
      </c>
      <c r="T49" s="129"/>
      <c r="U49" s="129"/>
      <c r="V49" s="130"/>
      <c r="W49" s="4"/>
    </row>
    <row r="50" spans="1:23" x14ac:dyDescent="0.25">
      <c r="A50" s="6"/>
      <c r="B50" s="52" t="s">
        <v>48</v>
      </c>
      <c r="C50" s="103"/>
      <c r="D50" s="104"/>
      <c r="E50" s="104"/>
      <c r="F50" s="126"/>
      <c r="G50" s="127">
        <v>5</v>
      </c>
      <c r="H50" s="104"/>
      <c r="I50" s="104"/>
      <c r="J50" s="126"/>
      <c r="K50" s="127"/>
      <c r="L50" s="104"/>
      <c r="M50" s="104"/>
      <c r="N50" s="126"/>
      <c r="O50" s="127"/>
      <c r="P50" s="104"/>
      <c r="Q50" s="104"/>
      <c r="R50" s="126"/>
      <c r="S50" s="128">
        <v>5</v>
      </c>
      <c r="T50" s="129"/>
      <c r="U50" s="129"/>
      <c r="V50" s="130"/>
      <c r="W50" s="4"/>
    </row>
    <row r="51" spans="1:23" ht="15.75" thickBot="1" x14ac:dyDescent="0.3">
      <c r="A51" s="6"/>
      <c r="B51" s="57" t="s">
        <v>49</v>
      </c>
      <c r="C51" s="110"/>
      <c r="D51" s="111"/>
      <c r="E51" s="111"/>
      <c r="F51" s="112"/>
      <c r="G51" s="113"/>
      <c r="H51" s="111"/>
      <c r="I51" s="111"/>
      <c r="J51" s="112"/>
      <c r="K51" s="113">
        <v>10</v>
      </c>
      <c r="L51" s="111"/>
      <c r="M51" s="111"/>
      <c r="N51" s="112"/>
      <c r="O51" s="113">
        <v>20</v>
      </c>
      <c r="P51" s="111"/>
      <c r="Q51" s="111"/>
      <c r="R51" s="112"/>
      <c r="S51" s="114">
        <v>30</v>
      </c>
      <c r="T51" s="115"/>
      <c r="U51" s="115"/>
      <c r="V51" s="116"/>
      <c r="W51" s="4"/>
    </row>
    <row r="52" spans="1:23" ht="15.75" thickBot="1" x14ac:dyDescent="0.3">
      <c r="A52" s="29"/>
      <c r="B52" s="58" t="s">
        <v>50</v>
      </c>
      <c r="C52" s="117">
        <v>27</v>
      </c>
      <c r="D52" s="117"/>
      <c r="E52" s="117"/>
      <c r="F52" s="118"/>
      <c r="G52" s="119" t="s">
        <v>15</v>
      </c>
      <c r="H52" s="120"/>
      <c r="I52" s="120"/>
      <c r="J52" s="121"/>
      <c r="K52" s="122">
        <v>30</v>
      </c>
      <c r="L52" s="117"/>
      <c r="M52" s="117"/>
      <c r="N52" s="118"/>
      <c r="O52" s="122">
        <v>33</v>
      </c>
      <c r="P52" s="117"/>
      <c r="Q52" s="117"/>
      <c r="R52" s="118"/>
      <c r="S52" s="123">
        <v>120</v>
      </c>
      <c r="T52" s="124"/>
      <c r="U52" s="124"/>
      <c r="V52" s="125"/>
      <c r="W52" s="4"/>
    </row>
    <row r="53" spans="1:23" ht="15.75" thickBot="1" x14ac:dyDescent="0.3">
      <c r="A53" s="29"/>
      <c r="B53" s="59" t="s">
        <v>51</v>
      </c>
      <c r="C53" s="78">
        <f>+C17+C35</f>
        <v>13</v>
      </c>
      <c r="D53" s="65" t="s">
        <v>17</v>
      </c>
      <c r="E53" s="105" t="s">
        <v>14</v>
      </c>
      <c r="F53" s="106"/>
      <c r="G53" s="66" t="s">
        <v>18</v>
      </c>
      <c r="H53" s="65" t="s">
        <v>19</v>
      </c>
      <c r="I53" s="105">
        <v>30</v>
      </c>
      <c r="J53" s="106"/>
      <c r="K53" s="13">
        <v>8</v>
      </c>
      <c r="L53" s="65" t="s">
        <v>19</v>
      </c>
      <c r="M53" s="105">
        <v>30</v>
      </c>
      <c r="N53" s="106"/>
      <c r="O53" s="66" t="s">
        <v>20</v>
      </c>
      <c r="P53" s="65" t="s">
        <v>21</v>
      </c>
      <c r="Q53" s="105" t="s">
        <v>16</v>
      </c>
      <c r="R53" s="106"/>
      <c r="S53" s="107"/>
      <c r="T53" s="108"/>
      <c r="U53" s="108"/>
      <c r="V53" s="109"/>
      <c r="W53" s="4"/>
    </row>
  </sheetData>
  <mergeCells count="106">
    <mergeCell ref="B2:V2"/>
    <mergeCell ref="B3:V3"/>
    <mergeCell ref="B4:V4"/>
    <mergeCell ref="B5:V5"/>
    <mergeCell ref="T6:U6"/>
    <mergeCell ref="A7:A9"/>
    <mergeCell ref="B7:B9"/>
    <mergeCell ref="C7:F7"/>
    <mergeCell ref="G7:J7"/>
    <mergeCell ref="K7:N7"/>
    <mergeCell ref="C10:F10"/>
    <mergeCell ref="G10:J10"/>
    <mergeCell ref="K10:N10"/>
    <mergeCell ref="O10:R10"/>
    <mergeCell ref="S10:U10"/>
    <mergeCell ref="S11:V11"/>
    <mergeCell ref="O7:R7"/>
    <mergeCell ref="S7:V9"/>
    <mergeCell ref="C8:F8"/>
    <mergeCell ref="G8:J8"/>
    <mergeCell ref="K8:N8"/>
    <mergeCell ref="O8:R8"/>
    <mergeCell ref="S12:V12"/>
    <mergeCell ref="S13:V13"/>
    <mergeCell ref="S14:V14"/>
    <mergeCell ref="S15:V15"/>
    <mergeCell ref="S16:U16"/>
    <mergeCell ref="E17:F17"/>
    <mergeCell ref="I17:J17"/>
    <mergeCell ref="M17:N17"/>
    <mergeCell ref="Q17:R17"/>
    <mergeCell ref="S17:V17"/>
    <mergeCell ref="E24:F24"/>
    <mergeCell ref="I24:J24"/>
    <mergeCell ref="M24:N24"/>
    <mergeCell ref="Q24:R24"/>
    <mergeCell ref="S24:V24"/>
    <mergeCell ref="S18:V18"/>
    <mergeCell ref="S19:V19"/>
    <mergeCell ref="S20:V20"/>
    <mergeCell ref="S21:U21"/>
    <mergeCell ref="S22:V22"/>
    <mergeCell ref="S23:V23"/>
    <mergeCell ref="S30:U30"/>
    <mergeCell ref="S31:V31"/>
    <mergeCell ref="S32:V32"/>
    <mergeCell ref="E33:F33"/>
    <mergeCell ref="I33:J33"/>
    <mergeCell ref="M33:N33"/>
    <mergeCell ref="Q33:R33"/>
    <mergeCell ref="S33:V33"/>
    <mergeCell ref="S26:V26"/>
    <mergeCell ref="S27:V27"/>
    <mergeCell ref="S28:V28"/>
    <mergeCell ref="E29:F29"/>
    <mergeCell ref="I29:J29"/>
    <mergeCell ref="M29:N29"/>
    <mergeCell ref="Q29:R29"/>
    <mergeCell ref="S29:V29"/>
    <mergeCell ref="S36:V36"/>
    <mergeCell ref="S37:U37"/>
    <mergeCell ref="S39:U39"/>
    <mergeCell ref="S40:V40"/>
    <mergeCell ref="S41:V41"/>
    <mergeCell ref="S42:U42"/>
    <mergeCell ref="C34:F34"/>
    <mergeCell ref="G34:J34"/>
    <mergeCell ref="K34:N34"/>
    <mergeCell ref="O34:R34"/>
    <mergeCell ref="S34:V34"/>
    <mergeCell ref="S35:U35"/>
    <mergeCell ref="O50:R50"/>
    <mergeCell ref="S50:V50"/>
    <mergeCell ref="S43:U43"/>
    <mergeCell ref="S44:V44"/>
    <mergeCell ref="S45:U45"/>
    <mergeCell ref="S46:U46"/>
    <mergeCell ref="C48:F48"/>
    <mergeCell ref="G48:J48"/>
    <mergeCell ref="K48:N48"/>
    <mergeCell ref="O48:R48"/>
    <mergeCell ref="S48:V48"/>
    <mergeCell ref="S25:U25"/>
    <mergeCell ref="E53:F53"/>
    <mergeCell ref="I53:J53"/>
    <mergeCell ref="M53:N53"/>
    <mergeCell ref="Q53:R53"/>
    <mergeCell ref="S53:V53"/>
    <mergeCell ref="C51:F51"/>
    <mergeCell ref="G51:J51"/>
    <mergeCell ref="K51:N51"/>
    <mergeCell ref="O51:R51"/>
    <mergeCell ref="S51:V51"/>
    <mergeCell ref="C52:F52"/>
    <mergeCell ref="G52:J52"/>
    <mergeCell ref="K52:N52"/>
    <mergeCell ref="O52:R52"/>
    <mergeCell ref="S52:V52"/>
    <mergeCell ref="C49:F49"/>
    <mergeCell ref="G49:J49"/>
    <mergeCell ref="K49:N49"/>
    <mergeCell ref="O49:R49"/>
    <mergeCell ref="S49:V49"/>
    <mergeCell ref="C50:F50"/>
    <mergeCell ref="G50:J50"/>
    <mergeCell ref="K50:N50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mg vízgazd MSc_ANGOL</vt:lpstr>
      <vt:lpstr>'mg vízgazd MSc_ANGOL'!Nyomtatási_cím</vt:lpstr>
      <vt:lpstr>'mg vízgazd MSc_ANGOL'!Nyomtatási_terület</vt:lpstr>
    </vt:vector>
  </TitlesOfParts>
  <Company>DE MTK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Mocsáriné Fritz Julianna</dc:creator>
  <cp:lastModifiedBy>user</cp:lastModifiedBy>
  <cp:lastPrinted>2026-08-24T13:14:04Z</cp:lastPrinted>
  <dcterms:created xsi:type="dcterms:W3CDTF">2004-07-08T05:55:20Z</dcterms:created>
  <dcterms:modified xsi:type="dcterms:W3CDTF">2026-08-24T13:15:31Z</dcterms:modified>
</cp:coreProperties>
</file>