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Doc\Orarend\2026271\Olvashato_orarend_gyartasa\"/>
    </mc:Choice>
  </mc:AlternateContent>
  <bookViews>
    <workbookView xWindow="0" yWindow="0" windowWidth="28800" windowHeight="10980" activeTab="1"/>
  </bookViews>
  <sheets>
    <sheet name="2 félév" sheetId="1" r:id="rId1"/>
    <sheet name="2. félév órarend" sheetId="2" r:id="rId2"/>
  </sheets>
  <calcPr calcId="162913" iterateDelta="1E-4"/>
</workbook>
</file>

<file path=xl/calcChain.xml><?xml version="1.0" encoding="utf-8"?>
<calcChain xmlns="http://schemas.openxmlformats.org/spreadsheetml/2006/main">
  <c r="I80" i="1" l="1"/>
  <c r="F78" i="1"/>
  <c r="D78" i="1"/>
  <c r="C78" i="1"/>
  <c r="E53" i="1"/>
  <c r="E78" i="1" s="1"/>
  <c r="C80" i="1" s="1"/>
  <c r="B36" i="1"/>
  <c r="B37" i="1" s="1"/>
</calcChain>
</file>

<file path=xl/sharedStrings.xml><?xml version="1.0" encoding="utf-8"?>
<sst xmlns="http://schemas.openxmlformats.org/spreadsheetml/2006/main" count="384" uniqueCount="209">
  <si>
    <t>Szakmérnöki órarend 2026.ősz</t>
  </si>
  <si>
    <t>Kertészeti szakember/szakmérnök órarend 2026/27-1 ( ősz)</t>
  </si>
  <si>
    <t>8:00-9:00</t>
  </si>
  <si>
    <t>Tantárgykód</t>
  </si>
  <si>
    <t>A szőlőtermesztés technológiája ea. 6 óra, Rakonczás N.</t>
  </si>
  <si>
    <t>Tantárgy megnevezése</t>
  </si>
  <si>
    <t xml:space="preserve">Zöldfelület-gazd. ea. 10 óra, Zsila L. és Anikó                         </t>
  </si>
  <si>
    <t>II. félév</t>
  </si>
  <si>
    <t>Főbb gyümölcsfajok term.tech ea. 4 óra, Csihon Á.</t>
  </si>
  <si>
    <t>Gyümölcsterm. üzemlátogatás  10 óra Derecske+Hajdúdorog</t>
  </si>
  <si>
    <t>Tárgyfelelős oktató</t>
  </si>
  <si>
    <t>9:00-10:00</t>
  </si>
  <si>
    <t>10:00-11:00</t>
  </si>
  <si>
    <t>ea</t>
  </si>
  <si>
    <t>gy</t>
  </si>
  <si>
    <t>v</t>
  </si>
  <si>
    <t>kr</t>
  </si>
  <si>
    <t>11:00-12:00</t>
  </si>
  <si>
    <t>MTTKE008</t>
  </si>
  <si>
    <t>Zöldfelület-gazdálkodás és növényalkalmazás</t>
  </si>
  <si>
    <t>12:00-13:00</t>
  </si>
  <si>
    <t>Művelési rendszerek...szőlőtermesztésben ea. 3 óra, Rakonczás N.</t>
  </si>
  <si>
    <t>A kertészeti term. és piacok gazd. ea. 4 óra, Dóri</t>
  </si>
  <si>
    <t>K</t>
  </si>
  <si>
    <t>külső helyszíni gyak lesz egyben</t>
  </si>
  <si>
    <t>Dr.Antal Gabriella ( Zsila László)</t>
  </si>
  <si>
    <t>Művelési rendszerek...gyümölcs gyak. 3 óra, Sipos M (B Sz. volt)</t>
  </si>
  <si>
    <t>A kertészeti term. és piacok gazd. ea. 2 óra, Apáti F.</t>
  </si>
  <si>
    <t>MTTKE010</t>
  </si>
  <si>
    <t>Művelési rendszerek: alany- és fajtahasználat, térállás, koronaforma a gyümölcstermesztésben</t>
  </si>
  <si>
    <t>Művelési rendszerek alany és fajta ea. 2 óra, Sipos M.</t>
  </si>
  <si>
    <t>Dr. Csihon Ádám (Dr. Sipos Marianna)</t>
  </si>
  <si>
    <t>13:00-14:00</t>
  </si>
  <si>
    <t>MTTKE011</t>
  </si>
  <si>
    <t>A főbb gyümölcsfajok termesztéstechnológiája</t>
  </si>
  <si>
    <t>Dr. Csihon Ádám</t>
  </si>
  <si>
    <t>14:00-15:00</t>
  </si>
  <si>
    <t>A szőlőtermesztés techn. gyak. 4 óra, Rakonczás N.</t>
  </si>
  <si>
    <t>A kertészeti term. és piacok gazd. ea. 4 óra, Feri</t>
  </si>
  <si>
    <t>MTTKE013</t>
  </si>
  <si>
    <t>A kertészeti term. és piacok gazd. gyak. 5 óra, Dóri</t>
  </si>
  <si>
    <t>A gyümölcsök betakarítása, árukezelése, posztharveszt folyamatai és feldolgozása</t>
  </si>
  <si>
    <t>Dr. Takács Ferenc</t>
  </si>
  <si>
    <t>15:00-16:00</t>
  </si>
  <si>
    <t>Főbb gyümölcsfajok term.tech ea. 3 óra, Csihon Á.</t>
  </si>
  <si>
    <t>Főbb gyümölcsfajok gyak. 5 óra, Sipos M (BSZ volt)</t>
  </si>
  <si>
    <t>MTTKE014</t>
  </si>
  <si>
    <t>Művelési rendszerek: alany- és fajtahasználat, tőkeművelési módok a szőlőtermesztésben</t>
  </si>
  <si>
    <t>16:00-17:00</t>
  </si>
  <si>
    <t>Dr. Rakonczás Nándor</t>
  </si>
  <si>
    <t>Művelési rendszerek alany és fajta ea. 4 óra, Sipos M.</t>
  </si>
  <si>
    <t>17:00-18:00</t>
  </si>
  <si>
    <t>MTTKE015</t>
  </si>
  <si>
    <t>A szőlőtermesztés technológiája</t>
  </si>
  <si>
    <t>18:00-19:00</t>
  </si>
  <si>
    <t>MTTKE017</t>
  </si>
  <si>
    <t>19:00-20:00</t>
  </si>
  <si>
    <t>A szőlő betakarítása, árukezelése, posztharveszt folyamatai és feldolgozása</t>
  </si>
  <si>
    <t>Dr. Rakonczás Nándor (Dr. Kállai Zoltán)</t>
  </si>
  <si>
    <t>MTTKE019</t>
  </si>
  <si>
    <t>A kertészeti termelés és piacok gazdaságtana</t>
  </si>
  <si>
    <t>Dr. Apáti Ferenc/Dr. Dorogi Dóra</t>
  </si>
  <si>
    <t>MTTKE022</t>
  </si>
  <si>
    <t>Gyümölcstermesztés (üzemlátogatás)</t>
  </si>
  <si>
    <t>gyakjegy</t>
  </si>
  <si>
    <t>Dr. Csihon Ádám/Dr. Sipos Marianna/Babicz Szabolcs</t>
  </si>
  <si>
    <t>Művelési rendszerek alany és fajta ea. 6 óra, Sipos M.</t>
  </si>
  <si>
    <t>MTTKE023</t>
  </si>
  <si>
    <t>Szőlészet-borászat (üzemlátogatás)</t>
  </si>
  <si>
    <t>Dr. Rakonczás Nándor/Dr. Kállai Zoltán</t>
  </si>
  <si>
    <t>szabad hétvége szakdoga írásra</t>
  </si>
  <si>
    <t>MTTKE024</t>
  </si>
  <si>
    <t>Diplomadolgozat kertészeti témakörben</t>
  </si>
  <si>
    <t>Dr. Apáti Ferenc</t>
  </si>
  <si>
    <t>Szakdolgozat leadás határideje: 2026.10.28</t>
  </si>
  <si>
    <t>Szőlészet-borászat üzemlátogatás 10 óra</t>
  </si>
  <si>
    <t>előadás</t>
  </si>
  <si>
    <t>gyakorlat</t>
  </si>
  <si>
    <t>péntek</t>
  </si>
  <si>
    <t>12:00-15:00</t>
  </si>
  <si>
    <t>Művelési rendszerek: alany- és fajtahasználat, tőkeművelési módok a szőlőtermesztésben ea.</t>
  </si>
  <si>
    <t>Szőlő betak. posztharvest ea. 2 óra, Kállai Z.</t>
  </si>
  <si>
    <t>15:00-18:00</t>
  </si>
  <si>
    <t>A főbb gyümölcsfajok termesztéstechnológiája ea.</t>
  </si>
  <si>
    <t>A gyümölcsök betakarítása, árukezelése ea. 5 óra, Takács F.</t>
  </si>
  <si>
    <t>szombat</t>
  </si>
  <si>
    <t>08:00-14:00</t>
  </si>
  <si>
    <t>A szőlőtermesztés technológiája ea.</t>
  </si>
  <si>
    <t>Szőlő betak. posztharvest gyak. 3 óra, Kállai Z.</t>
  </si>
  <si>
    <t>14:00-18:00</t>
  </si>
  <si>
    <t>A szőlőtermesztés technológiája gyak.</t>
  </si>
  <si>
    <t>Művelési rendszerek...szőlő gyak, 4 óra Rakonczás N.</t>
  </si>
  <si>
    <t>12:00-16:00</t>
  </si>
  <si>
    <t>A kertészeti termelés és piacok gazdaságtana ea.</t>
  </si>
  <si>
    <t>Dr. Apáti Ferenc, Dr. Dorogi Dóra</t>
  </si>
  <si>
    <t>16:00-20:00</t>
  </si>
  <si>
    <t>Művelési rendszerek: alany- és fajtahasználat, térállás, koronaforma a gyümölcstermesztésben ea.</t>
  </si>
  <si>
    <t>Dr. Sipos Marianna</t>
  </si>
  <si>
    <t>08:00-18:00</t>
  </si>
  <si>
    <t>Zöldfelület-gazdálkodás és növényalkalmazás ea.</t>
  </si>
  <si>
    <t>Zsila László és Anikó</t>
  </si>
  <si>
    <t>Művelési rendszerek: alany- és fajtahasználat, térállás, koronaforma a gyümölcstermesztésben gyak.</t>
  </si>
  <si>
    <t>Dr. Sipos Marianna/Babicz Szabolcs</t>
  </si>
  <si>
    <t>15:00-20:00</t>
  </si>
  <si>
    <t>A főbb gyümölcsfajok termesztéstechnológiája gyak.</t>
  </si>
  <si>
    <t>Megjegyzés:</t>
  </si>
  <si>
    <t>II. féléves össz óraszám:</t>
  </si>
  <si>
    <t>(105+16 diplomadolg)</t>
  </si>
  <si>
    <t>08:00-12:00</t>
  </si>
  <si>
    <t>péntek és szombat</t>
  </si>
  <si>
    <t>12:00-14:00</t>
  </si>
  <si>
    <t>óra hétvégente</t>
  </si>
  <si>
    <t>összesen szükséges:</t>
  </si>
  <si>
    <t>hétvége</t>
  </si>
  <si>
    <t>diplomamunka leadás:</t>
  </si>
  <si>
    <t>14:00-19:00</t>
  </si>
  <si>
    <t>A kertészeti termelés és piacok gazdaságtana gyak.</t>
  </si>
  <si>
    <t>félév vége:</t>
  </si>
  <si>
    <t>2026 ősz</t>
  </si>
  <si>
    <t>A szőlő betakarítása, árukezelése, posztharveszt folyamatai és feldolgozása ea.</t>
  </si>
  <si>
    <t>S.sz.</t>
  </si>
  <si>
    <t>Dr. Kállai Zoltán</t>
  </si>
  <si>
    <t>Tantárgyak</t>
  </si>
  <si>
    <t>14:00-17:00</t>
  </si>
  <si>
    <t>A szőlő betakarítása, árukezelése, posztharveszt folyamatai és feldolgozása gyak.</t>
  </si>
  <si>
    <t>Tantárgyak félévenkénti óraszáma (előadás/gyakorlat)</t>
  </si>
  <si>
    <t>17:00-20:00</t>
  </si>
  <si>
    <t>Vizsga-forma</t>
  </si>
  <si>
    <t>Kredit</t>
  </si>
  <si>
    <t>I. félév</t>
  </si>
  <si>
    <t>Dr. Sipos Marianna, Babicz Szabolcs</t>
  </si>
  <si>
    <t>Művelési rendszerek: alany- és fajtahasználat, tőkeművelési módok a szőlőtermesztésben gyak.</t>
  </si>
  <si>
    <t>E</t>
  </si>
  <si>
    <t>GY</t>
  </si>
  <si>
    <t>12:00-17:00</t>
  </si>
  <si>
    <t>I.</t>
  </si>
  <si>
    <t>Alapozó természettudományi ismeretek</t>
  </si>
  <si>
    <t>Dr. Rakonczás Nándor, Dr. Kállai Zoltán</t>
  </si>
  <si>
    <t>1.</t>
  </si>
  <si>
    <t>A kertészeti termelés talajtani és növénytáplálási alapjai
 Tárgyfelelős: Balláné Dr. Kovács Andrea</t>
  </si>
  <si>
    <t>Kollokvium</t>
  </si>
  <si>
    <t>Egyéni konzultáció az oktatóval</t>
  </si>
  <si>
    <t>Antal Gabriella</t>
  </si>
  <si>
    <t>LAY27I</t>
  </si>
  <si>
    <t>Gabriella</t>
  </si>
  <si>
    <t>Antal</t>
  </si>
  <si>
    <t>Dísznövény-termesztési és Zöldfelület-gazdálkodási Tanszék</t>
  </si>
  <si>
    <t>Dísznövény-termesztés Tsz</t>
  </si>
  <si>
    <t>2.</t>
  </si>
  <si>
    <t>A kertészeti termelés és innovációk növényélettani háttere
 Tárgyfelelős: Dr. Veres Szilvia</t>
  </si>
  <si>
    <t>HJ5M4X</t>
  </si>
  <si>
    <t>Ádám</t>
  </si>
  <si>
    <t>Csihon</t>
  </si>
  <si>
    <t>Gyümölcstermesztési Tanszék</t>
  </si>
  <si>
    <t>Gyümölcstermesztési Tsz</t>
  </si>
  <si>
    <t>II.</t>
  </si>
  <si>
    <t>Zöldség- és gombatermesztés</t>
  </si>
  <si>
    <t>-</t>
  </si>
  <si>
    <t>Intenzív termelés a szabadföldi zöldségtermesztésben
 Tárgyfelelős: Dr. Apáti Ferenc Csontos Györgyi 8 óra+Lúcia 12 ó</t>
  </si>
  <si>
    <t>B4OCKA</t>
  </si>
  <si>
    <t>Ferenc</t>
  </si>
  <si>
    <t>Apáti</t>
  </si>
  <si>
    <t>Hajtatott zöldségtermesztés
 Tárgyfelelős: Ledóné Dr. Darázsi Hajnalka</t>
  </si>
  <si>
    <t>DZ5E8C</t>
  </si>
  <si>
    <t>Nándor</t>
  </si>
  <si>
    <t>Rakonczás</t>
  </si>
  <si>
    <t>Szőlőtermesztési és Borászati Tanszék</t>
  </si>
  <si>
    <t>Szőlőtermesztési Tsz.</t>
  </si>
  <si>
    <t>3.</t>
  </si>
  <si>
    <t>Gombatermesztés
 Tárgyfelelős: Dr. Apáti Ferenc Dr. Csontos Györgyi</t>
  </si>
  <si>
    <t>4.</t>
  </si>
  <si>
    <t>Zöldségnövények környezetkímélő növényvédelme
 Tárgyfelelős: Dr. Nagy Antal</t>
  </si>
  <si>
    <t>III.</t>
  </si>
  <si>
    <t>Dísznövénytermesztés</t>
  </si>
  <si>
    <t>A globális dísznövénykertészet természettudományos és technológiai alapjai
 Tárgyfelelős: Dr. Antal Gabriella</t>
  </si>
  <si>
    <t>Zöldfelület-gazdálkodás és növényalkalmazás
 Tárgyfelelős: Dr. Antal Gabriella</t>
  </si>
  <si>
    <t>Dísznövények környezetkímélő növényvédelme
 Tárgyfelelős: Dr. Nagy Antal</t>
  </si>
  <si>
    <t>IV.</t>
  </si>
  <si>
    <t>Gyümölcstermesztés</t>
  </si>
  <si>
    <t>Művelési rendszerek: alany- és fajtahasználat, térállás, koronaforma a gyümölcstermesztésben
 Tárgyfelelős: Dr. Csihon Ádám</t>
  </si>
  <si>
    <t>A főbb gyümölcsfajok termesztéstechnológiája
 Tárgyfelelős: Dr. Csihon Ádám</t>
  </si>
  <si>
    <t xml:space="preserve">A gyümölcskultúrák környezetkímélő növényvédelme
 Tárgyfelelős: Dr. Nagy Antal Babicz Szabi megtartja </t>
  </si>
  <si>
    <t>A gyümölcsök betakarítása, árukezelése, posztharveszt folyamatai és feldolgozása
 Tárgyfelelős: Dr. Takács Ferenc</t>
  </si>
  <si>
    <t>V.</t>
  </si>
  <si>
    <t>Szőlőtermesztés</t>
  </si>
  <si>
    <t>Művelési rendszerek: alany- és fajtahasználat, tőkeművelési módok a szőlőtermesztésben
 Tárgyfelelős: Dr. Rakonczás Nándor</t>
  </si>
  <si>
    <t>A szőlőtermesztés technológiája
 Tárgyfelelős: Dr. Rakonczás Nándor</t>
  </si>
  <si>
    <t>A szőlő környezetkímélő növényvédelme 
 Tárgyfelelős: Dr. Nagy Antal</t>
  </si>
  <si>
    <t>A szőlő betakarítása, árukezelése, posztharveszt folyamatai és feldolgozása
 Tárgyfelelős: Dr. Rakonczás Nándor</t>
  </si>
  <si>
    <t>VI.</t>
  </si>
  <si>
    <t>Kertészeti ökonómia</t>
  </si>
  <si>
    <t>Az üzemgazdaságtan alapjai
 Tárgyfelelős: Dr. Apáti Ferenc</t>
  </si>
  <si>
    <t>A kertészeti termelés és piacok gazdaságtana
 Tárgyfelelős: Dr. Apáti Ferenc</t>
  </si>
  <si>
    <t>VII.</t>
  </si>
  <si>
    <t>Szakmai gyakorlat – üzemlátogatás árutermelő üzemekben</t>
  </si>
  <si>
    <t>Zöldségtermesztés
 Tárgyfelelős: Dr. Apáti Ferenc</t>
  </si>
  <si>
    <t>Gyak. jegy</t>
  </si>
  <si>
    <t>Dísznövénytermesztés
 Tárgyfelelős: Dr. Antal Gabriella</t>
  </si>
  <si>
    <t>Gyümölcstermesztés
 Tárgyfelelős: Dr. Csihon Ádám</t>
  </si>
  <si>
    <t>Szőlészet-borászat
 Tárgyfelelős: Dr. Rakonczás Nándor</t>
  </si>
  <si>
    <t>VIII</t>
  </si>
  <si>
    <t>Szakdolgozat</t>
  </si>
  <si>
    <t>Diplomadolgozat kertészeti témakörben.</t>
  </si>
  <si>
    <t>nem kell megtartani kontaktba</t>
  </si>
  <si>
    <t>MINDÖSSZESEN</t>
  </si>
  <si>
    <t>I. félév összesen:</t>
  </si>
  <si>
    <t>II. félév összesen:</t>
  </si>
  <si>
    <t>ÖSSZESEN:</t>
  </si>
  <si>
    <t>Helyszín: A épület alagsor 20. szeminárium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</si>
</sst>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mm\.dd\ dddd"/>
    <numFmt numFmtId="165" formatCode="m\.d\ dddd"/>
    <numFmt numFmtId="166" formatCode="yyyy\.m\.d"/>
    <numFmt numFmtId="167" formatCode="mm\.dd"/>
    <numFmt numFmtId="168" formatCode="0.0"/>
    <numFmt numFmtId="169" formatCode="yyyy\.m\.d\."/>
    <numFmt numFmtId="170" formatCode="yyyy\.mm\.dd"/>
    <numFmt numFmtId="171" formatCode="m\.d"/>
  </numFmts>
  <fonts count="25">
    <font>
      <sz val="10"/>
      <color rgb="FF000000"/>
      <name val="Arial"/>
      <scheme val="minor"/>
    </font>
    <font>
      <sz val="12"/>
      <color theme="1"/>
      <name val="Cambria"/>
      <family val="1"/>
      <charset val="238"/>
    </font>
    <font>
      <sz val="10"/>
      <color theme="1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  <font>
      <b/>
      <sz val="12"/>
      <color theme="1"/>
      <name val="Cambria"/>
      <family val="1"/>
      <charset val="238"/>
    </font>
    <font>
      <sz val="11"/>
      <color rgb="FFFF0000"/>
      <name val="Arial"/>
      <family val="2"/>
      <charset val="238"/>
      <scheme val="minor"/>
    </font>
    <font>
      <sz val="12"/>
      <color theme="1"/>
      <name val="Arial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i/>
      <sz val="10"/>
      <color theme="1"/>
      <name val="Arial"/>
      <family val="2"/>
      <charset val="238"/>
      <scheme val="minor"/>
    </font>
    <font>
      <sz val="8"/>
      <color theme="1"/>
      <name val="Arial"/>
      <family val="2"/>
      <charset val="238"/>
      <scheme val="minor"/>
    </font>
    <font>
      <sz val="11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i/>
      <sz val="12"/>
      <color rgb="FF000000"/>
      <name val="Cambria"/>
      <family val="1"/>
      <charset val="238"/>
    </font>
    <font>
      <b/>
      <sz val="10"/>
      <color theme="1"/>
      <name val="Arial"/>
      <family val="2"/>
      <charset val="238"/>
      <scheme val="minor"/>
    </font>
    <font>
      <b/>
      <sz val="10"/>
      <color rgb="FF000000"/>
      <name val="Cambria"/>
      <family val="1"/>
      <charset val="238"/>
    </font>
    <font>
      <i/>
      <sz val="12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0"/>
      <color theme="1"/>
      <name val="&quot;Times New Roman&quot;"/>
    </font>
    <font>
      <b/>
      <sz val="10"/>
      <color rgb="FF000000"/>
      <name val="&quot;Times New Roman&quot;"/>
    </font>
    <font>
      <sz val="10"/>
      <color theme="1"/>
      <name val="&quot;Times New Roman&quot;"/>
    </font>
    <font>
      <sz val="11"/>
      <color rgb="FF000000"/>
      <name val="&quot;Times New Roman&quot;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7CAAC"/>
        <bgColor rgb="FFF7CAAC"/>
      </patternFill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/>
    <xf numFmtId="0" fontId="3" fillId="2" borderId="0" xfId="0" applyFont="1" applyFill="1"/>
    <xf numFmtId="0" fontId="4" fillId="0" borderId="0" xfId="0" applyFont="1" applyAlignment="1">
      <alignment horizontal="right"/>
    </xf>
    <xf numFmtId="0" fontId="6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3" borderId="1" xfId="0" applyFont="1" applyFill="1" applyBorder="1"/>
    <xf numFmtId="0" fontId="4" fillId="0" borderId="7" xfId="0" applyFont="1" applyBorder="1" applyAlignment="1">
      <alignment horizontal="center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" fillId="0" borderId="7" xfId="0" applyFont="1" applyBorder="1" applyAlignment="1">
      <alignment horizontal="center"/>
    </xf>
    <xf numFmtId="0" fontId="14" fillId="0" borderId="7" xfId="0" applyFont="1" applyBorder="1" applyAlignment="1"/>
    <xf numFmtId="0" fontId="16" fillId="4" borderId="1" xfId="0" applyFont="1" applyFill="1" applyBorder="1" applyAlignment="1">
      <alignment horizontal="left" vertical="top"/>
    </xf>
    <xf numFmtId="0" fontId="17" fillId="0" borderId="7" xfId="0" applyFont="1" applyBorder="1" applyAlignment="1"/>
    <xf numFmtId="0" fontId="16" fillId="5" borderId="1" xfId="0" applyFont="1" applyFill="1" applyBorder="1" applyAlignment="1">
      <alignment horizontal="left" vertical="top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8" fillId="0" borderId="7" xfId="0" applyFont="1" applyBorder="1" applyAlignment="1">
      <alignment horizontal="center"/>
    </xf>
    <xf numFmtId="164" fontId="3" fillId="0" borderId="0" xfId="0" applyNumberFormat="1" applyFont="1" applyAlignment="1"/>
    <xf numFmtId="0" fontId="19" fillId="0" borderId="0" xfId="0" applyFont="1"/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textRotation="90"/>
    </xf>
    <xf numFmtId="0" fontId="3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/>
    <xf numFmtId="167" fontId="20" fillId="0" borderId="0" xfId="0" applyNumberFormat="1" applyFont="1" applyAlignment="1"/>
    <xf numFmtId="0" fontId="20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12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  <xf numFmtId="168" fontId="3" fillId="0" borderId="0" xfId="0" applyNumberFormat="1" applyFont="1" applyAlignment="1">
      <alignment horizontal="center"/>
    </xf>
    <xf numFmtId="169" fontId="3" fillId="0" borderId="0" xfId="0" applyNumberFormat="1" applyFont="1" applyAlignment="1"/>
    <xf numFmtId="170" fontId="3" fillId="0" borderId="0" xfId="0" applyNumberFormat="1" applyFont="1" applyAlignment="1"/>
    <xf numFmtId="171" fontId="20" fillId="0" borderId="0" xfId="0" applyNumberFormat="1" applyFont="1" applyAlignment="1"/>
    <xf numFmtId="0" fontId="21" fillId="0" borderId="4" xfId="0" applyFont="1" applyBorder="1" applyAlignment="1">
      <alignment horizontal="center"/>
    </xf>
    <xf numFmtId="0" fontId="12" fillId="0" borderId="0" xfId="0" applyFont="1" applyAlignment="1"/>
    <xf numFmtId="0" fontId="21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 vertical="top"/>
    </xf>
    <xf numFmtId="0" fontId="3" fillId="0" borderId="7" xfId="0" applyFont="1" applyBorder="1"/>
    <xf numFmtId="0" fontId="22" fillId="6" borderId="6" xfId="0" applyFont="1" applyFill="1" applyBorder="1" applyAlignment="1">
      <alignment horizontal="center" vertical="top"/>
    </xf>
    <xf numFmtId="0" fontId="22" fillId="6" borderId="7" xfId="0" applyFont="1" applyFill="1" applyBorder="1" applyAlignment="1">
      <alignment horizontal="left" vertical="top"/>
    </xf>
    <xf numFmtId="0" fontId="22" fillId="6" borderId="7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7" xfId="0" applyFont="1" applyFill="1" applyBorder="1"/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right" vertical="top"/>
    </xf>
    <xf numFmtId="0" fontId="24" fillId="0" borderId="0" xfId="0" applyFont="1" applyAlignment="1">
      <alignment horizontal="right" vertical="top"/>
    </xf>
    <xf numFmtId="0" fontId="24" fillId="0" borderId="0" xfId="0" applyFont="1" applyAlignment="1">
      <alignment horizontal="left" vertical="top"/>
    </xf>
    <xf numFmtId="0" fontId="22" fillId="6" borderId="6" xfId="0" applyFont="1" applyFill="1" applyBorder="1" applyAlignment="1">
      <alignment horizontal="center"/>
    </xf>
    <xf numFmtId="0" fontId="23" fillId="7" borderId="7" xfId="0" applyFont="1" applyFill="1" applyBorder="1" applyAlignment="1">
      <alignment horizontal="center"/>
    </xf>
    <xf numFmtId="0" fontId="23" fillId="4" borderId="7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3" fillId="0" borderId="1" xfId="0" applyFont="1" applyBorder="1"/>
    <xf numFmtId="0" fontId="3" fillId="7" borderId="7" xfId="0" applyFont="1" applyFill="1" applyBorder="1"/>
    <xf numFmtId="0" fontId="3" fillId="0" borderId="6" xfId="0" applyFont="1" applyBorder="1"/>
    <xf numFmtId="0" fontId="21" fillId="0" borderId="7" xfId="0" applyFont="1" applyBorder="1" applyAlignment="1">
      <alignment horizontal="left" vertical="top"/>
    </xf>
    <xf numFmtId="0" fontId="15" fillId="0" borderId="7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6" borderId="6" xfId="0" applyFont="1" applyFill="1" applyBorder="1" applyAlignment="1">
      <alignment vertical="top"/>
    </xf>
    <xf numFmtId="0" fontId="21" fillId="0" borderId="11" xfId="0" applyFont="1" applyBorder="1" applyAlignment="1">
      <alignment horizontal="center"/>
    </xf>
    <xf numFmtId="0" fontId="9" fillId="0" borderId="7" xfId="0" applyFont="1" applyBorder="1"/>
    <xf numFmtId="0" fontId="21" fillId="2" borderId="11" xfId="0" applyFont="1" applyFill="1" applyBorder="1" applyAlignment="1">
      <alignment horizontal="center"/>
    </xf>
    <xf numFmtId="0" fontId="22" fillId="6" borderId="12" xfId="0" applyFont="1" applyFill="1" applyBorder="1" applyAlignment="1">
      <alignment horizontal="center"/>
    </xf>
    <xf numFmtId="0" fontId="9" fillId="0" borderId="11" xfId="0" applyFont="1" applyBorder="1"/>
    <xf numFmtId="0" fontId="22" fillId="6" borderId="11" xfId="0" applyFont="1" applyFill="1" applyBorder="1" applyAlignment="1">
      <alignment horizontal="center" vertical="top"/>
    </xf>
    <xf numFmtId="0" fontId="15" fillId="0" borderId="8" xfId="0" applyFont="1" applyBorder="1" applyAlignment="1">
      <alignment horizontal="center"/>
    </xf>
    <xf numFmtId="0" fontId="9" fillId="0" borderId="4" xfId="0" applyFont="1" applyBorder="1"/>
    <xf numFmtId="0" fontId="15" fillId="2" borderId="8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/>
    <xf numFmtId="0" fontId="21" fillId="0" borderId="9" xfId="0" applyFont="1" applyBorder="1" applyAlignment="1">
      <alignment horizontal="center"/>
    </xf>
    <xf numFmtId="0" fontId="9" fillId="0" borderId="10" xfId="0" applyFont="1" applyBorder="1"/>
    <xf numFmtId="0" fontId="21" fillId="0" borderId="3" xfId="0" applyFont="1" applyBorder="1" applyAlignment="1">
      <alignment horizontal="center"/>
    </xf>
    <xf numFmtId="0" fontId="9" fillId="0" borderId="3" xfId="0" applyFont="1" applyBorder="1"/>
    <xf numFmtId="0" fontId="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textRotation="90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Font="1" applyAlignment="1"/>
    <xf numFmtId="0" fontId="5" fillId="0" borderId="0" xfId="0" applyFont="1" applyAlignment="1"/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textRotation="90"/>
    </xf>
    <xf numFmtId="0" fontId="15" fillId="3" borderId="2" xfId="0" applyFont="1" applyFill="1" applyBorder="1" applyAlignment="1">
      <alignment horizontal="center" vertical="center" textRotation="90"/>
    </xf>
    <xf numFmtId="0" fontId="4" fillId="0" borderId="0" xfId="0" applyFont="1" applyAlignment="1"/>
    <xf numFmtId="0" fontId="8" fillId="0" borderId="2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>
      <alignment horizontal="center"/>
    </xf>
    <xf numFmtId="0" fontId="20" fillId="0" borderId="0" xfId="0" applyFont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B80"/>
  <sheetViews>
    <sheetView workbookViewId="0"/>
  </sheetViews>
  <sheetFormatPr defaultColWidth="12.5703125" defaultRowHeight="15.75" customHeight="1"/>
  <cols>
    <col min="1" max="1" width="20" customWidth="1"/>
    <col min="2" max="2" width="17.85546875" customWidth="1"/>
    <col min="3" max="3" width="13.85546875" customWidth="1"/>
    <col min="4" max="4" width="6.85546875" customWidth="1"/>
    <col min="5" max="5" width="15.28515625" customWidth="1"/>
    <col min="6" max="6" width="13.5703125" customWidth="1"/>
    <col min="7" max="7" width="10.28515625" customWidth="1"/>
    <col min="8" max="8" width="5.85546875" customWidth="1"/>
    <col min="9" max="9" width="14.5703125" customWidth="1"/>
    <col min="10" max="10" width="13.42578125" customWidth="1"/>
    <col min="11" max="11" width="5.42578125" customWidth="1"/>
    <col min="13" max="13" width="13.28515625" customWidth="1"/>
  </cols>
  <sheetData>
    <row r="1" spans="1:19" ht="26.25" customHeight="1">
      <c r="A1" s="2" t="s">
        <v>0</v>
      </c>
      <c r="B1" s="3"/>
    </row>
    <row r="2" spans="1:19" ht="14.25">
      <c r="A2" s="92"/>
      <c r="B2" s="91"/>
      <c r="C2" s="91"/>
      <c r="D2" s="91"/>
      <c r="E2" s="91"/>
      <c r="F2" s="91"/>
    </row>
    <row r="3" spans="1:19" ht="12.75">
      <c r="B3" s="6">
        <v>46276</v>
      </c>
      <c r="C3" s="6">
        <v>46277</v>
      </c>
      <c r="D3" s="7"/>
      <c r="E3" s="6">
        <v>46283</v>
      </c>
      <c r="F3" s="6">
        <v>46284</v>
      </c>
      <c r="I3" s="6">
        <v>46290</v>
      </c>
      <c r="J3" s="6">
        <v>46291</v>
      </c>
      <c r="L3" s="6">
        <v>46297</v>
      </c>
      <c r="M3" s="6">
        <v>46298</v>
      </c>
    </row>
    <row r="4" spans="1:19" ht="22.5" customHeight="1">
      <c r="A4" s="8" t="s">
        <v>2</v>
      </c>
      <c r="B4" s="9"/>
      <c r="C4" s="88" t="s">
        <v>4</v>
      </c>
      <c r="E4" s="9"/>
      <c r="F4" s="88" t="s">
        <v>6</v>
      </c>
      <c r="I4" s="9"/>
      <c r="J4" s="88" t="s">
        <v>8</v>
      </c>
      <c r="L4" s="9"/>
      <c r="M4" s="93" t="s">
        <v>9</v>
      </c>
      <c r="O4" s="94"/>
    </row>
    <row r="5" spans="1:19" ht="22.5" customHeight="1">
      <c r="A5" s="8" t="s">
        <v>11</v>
      </c>
      <c r="B5" s="9"/>
      <c r="C5" s="82"/>
      <c r="E5" s="9"/>
      <c r="F5" s="82"/>
      <c r="I5" s="9"/>
      <c r="J5" s="82"/>
      <c r="L5" s="9"/>
      <c r="M5" s="82"/>
      <c r="O5" s="91"/>
    </row>
    <row r="6" spans="1:19" ht="22.5" customHeight="1">
      <c r="A6" s="8" t="s">
        <v>12</v>
      </c>
      <c r="B6" s="9"/>
      <c r="C6" s="82"/>
      <c r="E6" s="9"/>
      <c r="F6" s="82"/>
      <c r="I6" s="9"/>
      <c r="J6" s="82"/>
      <c r="L6" s="9"/>
      <c r="M6" s="82"/>
      <c r="O6" s="95"/>
    </row>
    <row r="7" spans="1:19" ht="22.5" customHeight="1">
      <c r="A7" s="8" t="s">
        <v>17</v>
      </c>
      <c r="B7" s="9"/>
      <c r="C7" s="82"/>
      <c r="E7" s="9"/>
      <c r="F7" s="82"/>
      <c r="I7" s="9"/>
      <c r="J7" s="83"/>
      <c r="L7" s="9"/>
      <c r="M7" s="82"/>
      <c r="O7" s="91"/>
    </row>
    <row r="8" spans="1:19" ht="22.5" customHeight="1">
      <c r="A8" s="8" t="s">
        <v>20</v>
      </c>
      <c r="B8" s="88" t="s">
        <v>21</v>
      </c>
      <c r="C8" s="82"/>
      <c r="E8" s="88" t="s">
        <v>22</v>
      </c>
      <c r="F8" s="82"/>
      <c r="H8" s="89" t="s">
        <v>24</v>
      </c>
      <c r="I8" s="88" t="s">
        <v>26</v>
      </c>
      <c r="J8" s="90" t="s">
        <v>27</v>
      </c>
      <c r="L8" s="90" t="s">
        <v>30</v>
      </c>
      <c r="M8" s="82"/>
      <c r="O8" s="91"/>
    </row>
    <row r="9" spans="1:19" ht="22.5" customHeight="1">
      <c r="A9" s="8" t="s">
        <v>32</v>
      </c>
      <c r="B9" s="82"/>
      <c r="C9" s="83"/>
      <c r="E9" s="82"/>
      <c r="F9" s="82"/>
      <c r="H9" s="82"/>
      <c r="I9" s="82"/>
      <c r="J9" s="83"/>
      <c r="L9" s="83"/>
      <c r="M9" s="82"/>
      <c r="O9" s="91"/>
    </row>
    <row r="10" spans="1:19" ht="22.5" customHeight="1">
      <c r="A10" s="8" t="s">
        <v>36</v>
      </c>
      <c r="B10" s="82"/>
      <c r="C10" s="88" t="s">
        <v>37</v>
      </c>
      <c r="E10" s="82"/>
      <c r="F10" s="82"/>
      <c r="H10" s="82"/>
      <c r="I10" s="83"/>
      <c r="J10" s="96" t="s">
        <v>38</v>
      </c>
      <c r="L10" s="88" t="s">
        <v>40</v>
      </c>
      <c r="M10" s="82"/>
      <c r="O10" s="95"/>
    </row>
    <row r="11" spans="1:19" ht="22.5" customHeight="1">
      <c r="A11" s="8" t="s">
        <v>43</v>
      </c>
      <c r="B11" s="88" t="s">
        <v>44</v>
      </c>
      <c r="C11" s="82"/>
      <c r="E11" s="83"/>
      <c r="F11" s="82"/>
      <c r="H11" s="82"/>
      <c r="I11" s="88" t="s">
        <v>45</v>
      </c>
      <c r="J11" s="82"/>
      <c r="L11" s="82"/>
      <c r="M11" s="82"/>
      <c r="O11" s="91"/>
    </row>
    <row r="12" spans="1:19" ht="22.5" customHeight="1">
      <c r="A12" s="8" t="s">
        <v>48</v>
      </c>
      <c r="B12" s="82"/>
      <c r="C12" s="82"/>
      <c r="E12" s="88" t="s">
        <v>50</v>
      </c>
      <c r="F12" s="82"/>
      <c r="H12" s="82"/>
      <c r="I12" s="82"/>
      <c r="J12" s="82"/>
      <c r="L12" s="82"/>
      <c r="M12" s="82"/>
      <c r="O12" s="91"/>
    </row>
    <row r="13" spans="1:19" ht="22.5" customHeight="1">
      <c r="A13" s="8" t="s">
        <v>51</v>
      </c>
      <c r="B13" s="83"/>
      <c r="C13" s="83"/>
      <c r="E13" s="82"/>
      <c r="F13" s="83"/>
      <c r="H13" s="82"/>
      <c r="I13" s="82"/>
      <c r="J13" s="83"/>
      <c r="L13" s="82"/>
      <c r="M13" s="83"/>
      <c r="O13" s="91"/>
    </row>
    <row r="14" spans="1:19" ht="22.5" customHeight="1">
      <c r="A14" s="8" t="s">
        <v>54</v>
      </c>
      <c r="B14" s="9"/>
      <c r="C14" s="9"/>
      <c r="E14" s="82"/>
      <c r="F14" s="9"/>
      <c r="H14" s="82"/>
      <c r="I14" s="82"/>
      <c r="J14" s="9"/>
      <c r="L14" s="83"/>
      <c r="M14" s="9"/>
    </row>
    <row r="15" spans="1:19" ht="22.5" customHeight="1">
      <c r="A15" s="8" t="s">
        <v>56</v>
      </c>
      <c r="B15" s="9"/>
      <c r="C15" s="9"/>
      <c r="E15" s="83"/>
      <c r="F15" s="9"/>
      <c r="H15" s="83"/>
      <c r="I15" s="83"/>
      <c r="J15" s="9"/>
      <c r="L15" s="9"/>
      <c r="M15" s="9"/>
    </row>
    <row r="16" spans="1:19" ht="12.75">
      <c r="A16" s="18"/>
      <c r="R16" s="91"/>
      <c r="S16" s="91"/>
    </row>
    <row r="17" spans="1:19" ht="12.75">
      <c r="A17" s="18"/>
      <c r="O17" s="19"/>
      <c r="R17" s="20"/>
      <c r="S17" s="20"/>
    </row>
    <row r="18" spans="1:19" ht="12.75">
      <c r="A18" s="18"/>
      <c r="B18" s="6">
        <v>46304</v>
      </c>
      <c r="C18" s="6">
        <v>46305</v>
      </c>
      <c r="E18" s="6">
        <v>46311</v>
      </c>
      <c r="F18" s="21">
        <v>46312</v>
      </c>
      <c r="I18" s="6">
        <v>46325</v>
      </c>
      <c r="J18" s="22">
        <v>46326</v>
      </c>
      <c r="L18" s="6"/>
      <c r="M18" s="6"/>
      <c r="O18" s="23"/>
      <c r="P18" s="25"/>
      <c r="R18" s="25"/>
      <c r="S18" s="25"/>
    </row>
    <row r="19" spans="1:19" ht="22.5" customHeight="1">
      <c r="A19" s="8" t="s">
        <v>2</v>
      </c>
      <c r="B19" s="9"/>
      <c r="C19" s="97" t="s">
        <v>66</v>
      </c>
      <c r="E19" s="98" t="s">
        <v>70</v>
      </c>
      <c r="F19" s="98" t="s">
        <v>70</v>
      </c>
      <c r="H19" s="99" t="s">
        <v>74</v>
      </c>
      <c r="I19" s="9"/>
      <c r="J19" s="93" t="s">
        <v>75</v>
      </c>
      <c r="M19" s="27"/>
      <c r="N19" s="28"/>
      <c r="P19" s="29"/>
    </row>
    <row r="20" spans="1:19" ht="22.5" customHeight="1">
      <c r="A20" s="8" t="s">
        <v>11</v>
      </c>
      <c r="B20" s="9"/>
      <c r="C20" s="82"/>
      <c r="E20" s="82"/>
      <c r="F20" s="82"/>
      <c r="H20" s="82"/>
      <c r="I20" s="9"/>
      <c r="J20" s="82"/>
      <c r="M20" s="27"/>
      <c r="N20" s="28"/>
      <c r="O20" s="29"/>
      <c r="P20" s="29"/>
    </row>
    <row r="21" spans="1:19" ht="22.5" customHeight="1">
      <c r="A21" s="8" t="s">
        <v>12</v>
      </c>
      <c r="B21" s="9"/>
      <c r="C21" s="82"/>
      <c r="E21" s="82"/>
      <c r="F21" s="82"/>
      <c r="H21" s="82"/>
      <c r="I21" s="9"/>
      <c r="J21" s="82"/>
      <c r="M21" s="95"/>
      <c r="N21" s="95"/>
      <c r="O21" s="29"/>
      <c r="P21" s="29"/>
    </row>
    <row r="22" spans="1:19" ht="22.5" customHeight="1">
      <c r="A22" s="8" t="s">
        <v>17</v>
      </c>
      <c r="B22" s="9"/>
      <c r="C22" s="82"/>
      <c r="E22" s="82"/>
      <c r="F22" s="82"/>
      <c r="H22" s="82"/>
      <c r="I22" s="9"/>
      <c r="J22" s="82"/>
      <c r="M22" s="91"/>
      <c r="N22" s="91"/>
      <c r="O22" s="29"/>
      <c r="P22" s="29"/>
    </row>
    <row r="23" spans="1:19" ht="26.25" customHeight="1">
      <c r="A23" s="8" t="s">
        <v>20</v>
      </c>
      <c r="B23" s="88" t="s">
        <v>81</v>
      </c>
      <c r="C23" s="82"/>
      <c r="E23" s="82"/>
      <c r="F23" s="82"/>
      <c r="H23" s="82"/>
      <c r="I23" s="88" t="s">
        <v>84</v>
      </c>
      <c r="J23" s="82"/>
      <c r="L23" s="95"/>
      <c r="M23" s="91"/>
      <c r="N23" s="91"/>
      <c r="O23" s="29"/>
      <c r="P23" s="29"/>
    </row>
    <row r="24" spans="1:19" ht="22.5" customHeight="1">
      <c r="A24" s="8" t="s">
        <v>32</v>
      </c>
      <c r="B24" s="83"/>
      <c r="C24" s="83"/>
      <c r="E24" s="82"/>
      <c r="F24" s="82"/>
      <c r="H24" s="82"/>
      <c r="I24" s="82"/>
      <c r="J24" s="82"/>
      <c r="L24" s="91"/>
      <c r="M24" s="91"/>
      <c r="N24" s="95"/>
      <c r="O24" s="29"/>
      <c r="P24" s="29"/>
    </row>
    <row r="25" spans="1:19" ht="22.5" customHeight="1">
      <c r="A25" s="8" t="s">
        <v>36</v>
      </c>
      <c r="B25" s="88" t="s">
        <v>88</v>
      </c>
      <c r="C25" s="88" t="s">
        <v>91</v>
      </c>
      <c r="E25" s="82"/>
      <c r="F25" s="82"/>
      <c r="H25" s="82"/>
      <c r="I25" s="82"/>
      <c r="J25" s="82"/>
      <c r="L25" s="91"/>
      <c r="M25" s="91"/>
      <c r="N25" s="91"/>
      <c r="O25" s="29"/>
      <c r="P25" s="29"/>
    </row>
    <row r="26" spans="1:19" ht="22.5" customHeight="1">
      <c r="A26" s="8" t="s">
        <v>43</v>
      </c>
      <c r="B26" s="82"/>
      <c r="C26" s="82"/>
      <c r="E26" s="82"/>
      <c r="F26" s="82"/>
      <c r="H26" s="82"/>
      <c r="I26" s="82"/>
      <c r="J26" s="82"/>
      <c r="L26" s="91"/>
      <c r="M26" s="91"/>
      <c r="N26" s="91"/>
      <c r="O26" s="29"/>
      <c r="P26" s="29"/>
    </row>
    <row r="27" spans="1:19" ht="22.5" customHeight="1">
      <c r="A27" s="8" t="s">
        <v>48</v>
      </c>
      <c r="B27" s="83"/>
      <c r="C27" s="82"/>
      <c r="E27" s="82"/>
      <c r="F27" s="82"/>
      <c r="H27" s="82"/>
      <c r="I27" s="83"/>
      <c r="J27" s="82"/>
      <c r="L27" s="91"/>
      <c r="M27" s="27"/>
      <c r="N27" s="91"/>
    </row>
    <row r="28" spans="1:19" ht="22.5" customHeight="1">
      <c r="A28" s="8" t="s">
        <v>51</v>
      </c>
      <c r="B28" s="88" t="s">
        <v>44</v>
      </c>
      <c r="C28" s="83"/>
      <c r="E28" s="82"/>
      <c r="F28" s="82"/>
      <c r="H28" s="82"/>
      <c r="I28" s="88" t="s">
        <v>21</v>
      </c>
      <c r="J28" s="83"/>
      <c r="L28" s="95"/>
      <c r="M28" s="27"/>
      <c r="N28" s="91"/>
    </row>
    <row r="29" spans="1:19" ht="22.5" customHeight="1">
      <c r="A29" s="8" t="s">
        <v>54</v>
      </c>
      <c r="B29" s="82"/>
      <c r="C29" s="9"/>
      <c r="E29" s="82"/>
      <c r="F29" s="82"/>
      <c r="H29" s="82"/>
      <c r="I29" s="82"/>
      <c r="J29" s="9"/>
      <c r="L29" s="91"/>
      <c r="N29" s="28"/>
    </row>
    <row r="30" spans="1:19" ht="22.5" customHeight="1">
      <c r="A30" s="8" t="s">
        <v>56</v>
      </c>
      <c r="B30" s="83"/>
      <c r="C30" s="9"/>
      <c r="E30" s="83"/>
      <c r="F30" s="83"/>
      <c r="H30" s="83"/>
      <c r="I30" s="83"/>
      <c r="J30" s="9"/>
      <c r="L30" s="91"/>
      <c r="N30" s="28"/>
    </row>
    <row r="31" spans="1:19" ht="12.75">
      <c r="A31" s="36"/>
    </row>
    <row r="32" spans="1:19" ht="12.75">
      <c r="A32" s="36"/>
    </row>
    <row r="33" spans="1:54" ht="12.75">
      <c r="A33" s="36"/>
      <c r="E33" s="29"/>
    </row>
    <row r="34" spans="1:54" ht="12.75">
      <c r="A34" s="37" t="s">
        <v>105</v>
      </c>
      <c r="E34" s="29"/>
    </row>
    <row r="35" spans="1:54" ht="12.75">
      <c r="A35" s="37" t="s">
        <v>106</v>
      </c>
      <c r="B35" s="20">
        <v>105</v>
      </c>
      <c r="C35" s="38" t="s">
        <v>107</v>
      </c>
      <c r="E35" s="29"/>
    </row>
    <row r="36" spans="1:54" ht="12.75">
      <c r="A36" s="37" t="s">
        <v>109</v>
      </c>
      <c r="B36" s="7">
        <f>8+10</f>
        <v>18</v>
      </c>
      <c r="C36" s="38" t="s">
        <v>111</v>
      </c>
      <c r="E36" s="29"/>
    </row>
    <row r="37" spans="1:54" ht="12.75">
      <c r="A37" s="37" t="s">
        <v>112</v>
      </c>
      <c r="B37" s="39">
        <f>B35/B36</f>
        <v>5.833333333333333</v>
      </c>
      <c r="C37" s="38" t="s">
        <v>113</v>
      </c>
    </row>
    <row r="38" spans="1:54" ht="12.75">
      <c r="A38" s="38" t="s">
        <v>114</v>
      </c>
      <c r="C38" s="40">
        <v>46323</v>
      </c>
    </row>
    <row r="39" spans="1:54" ht="12.75">
      <c r="A39" s="38" t="s">
        <v>117</v>
      </c>
      <c r="C39" s="41">
        <v>46332</v>
      </c>
    </row>
    <row r="41" spans="1:54" ht="12.75">
      <c r="B41" s="36"/>
      <c r="C41" s="78"/>
      <c r="D41" s="79"/>
      <c r="E41" s="80" t="s">
        <v>118</v>
      </c>
      <c r="F41" s="79"/>
    </row>
    <row r="42" spans="1:54" ht="12.75">
      <c r="A42" s="81" t="s">
        <v>120</v>
      </c>
      <c r="B42" s="84" t="s">
        <v>122</v>
      </c>
      <c r="C42" s="86" t="s">
        <v>125</v>
      </c>
      <c r="D42" s="87"/>
      <c r="E42" s="87"/>
      <c r="F42" s="79"/>
      <c r="G42" s="43"/>
      <c r="H42" s="84" t="s">
        <v>127</v>
      </c>
      <c r="I42" s="84" t="s">
        <v>128</v>
      </c>
    </row>
    <row r="43" spans="1:54" ht="12.75">
      <c r="A43" s="82"/>
      <c r="B43" s="85"/>
      <c r="C43" s="72" t="s">
        <v>129</v>
      </c>
      <c r="D43" s="73"/>
      <c r="E43" s="74" t="s">
        <v>7</v>
      </c>
      <c r="F43" s="73"/>
      <c r="G43" s="45"/>
      <c r="H43" s="73"/>
      <c r="I43" s="73"/>
    </row>
    <row r="44" spans="1:54" ht="12.75">
      <c r="A44" s="83"/>
      <c r="B44" s="73"/>
      <c r="C44" s="46" t="s">
        <v>132</v>
      </c>
      <c r="D44" s="46" t="s">
        <v>133</v>
      </c>
      <c r="E44" s="46"/>
      <c r="F44" s="46" t="s">
        <v>133</v>
      </c>
      <c r="G44" s="47"/>
      <c r="H44" s="47"/>
      <c r="I44" s="47"/>
    </row>
    <row r="45" spans="1:54" ht="12.75">
      <c r="A45" s="48" t="s">
        <v>135</v>
      </c>
      <c r="B45" s="49" t="s">
        <v>136</v>
      </c>
      <c r="C45" s="50">
        <v>20</v>
      </c>
      <c r="D45" s="50">
        <v>0</v>
      </c>
      <c r="E45" s="51">
        <v>0</v>
      </c>
      <c r="F45" s="51">
        <v>0</v>
      </c>
      <c r="G45" s="52"/>
      <c r="H45" s="52"/>
      <c r="I45" s="50">
        <v>4</v>
      </c>
    </row>
    <row r="46" spans="1:54" ht="36.75" customHeight="1">
      <c r="A46" s="53" t="s">
        <v>138</v>
      </c>
      <c r="B46" s="54" t="s">
        <v>139</v>
      </c>
      <c r="C46" s="55">
        <v>10</v>
      </c>
      <c r="D46" s="55">
        <v>0</v>
      </c>
      <c r="E46" s="56"/>
      <c r="F46" s="56"/>
      <c r="G46" s="55"/>
      <c r="H46" s="55" t="s">
        <v>140</v>
      </c>
      <c r="I46" s="55">
        <v>2</v>
      </c>
      <c r="AB46" s="57"/>
      <c r="AC46" s="57"/>
      <c r="AD46" s="57"/>
      <c r="AE46" s="57"/>
      <c r="AF46" s="58"/>
      <c r="AG46" s="58"/>
      <c r="AH46" s="57"/>
      <c r="AI46" s="58"/>
      <c r="AJ46" s="58"/>
      <c r="AK46" s="57"/>
      <c r="AL46" s="59">
        <v>1</v>
      </c>
      <c r="AM46" s="57"/>
      <c r="AN46" s="60" t="b">
        <v>0</v>
      </c>
      <c r="AO46" s="60" t="s">
        <v>142</v>
      </c>
      <c r="AP46" s="60" t="s">
        <v>143</v>
      </c>
      <c r="AQ46" s="60" t="s">
        <v>144</v>
      </c>
      <c r="AR46" s="60" t="s">
        <v>145</v>
      </c>
      <c r="AS46" s="57"/>
      <c r="AT46" s="57"/>
      <c r="AU46" s="57"/>
      <c r="AV46" s="57"/>
      <c r="AW46" s="60" t="s">
        <v>146</v>
      </c>
      <c r="AX46" s="57"/>
      <c r="AY46" s="57"/>
      <c r="AZ46" s="57"/>
      <c r="BA46" s="57"/>
      <c r="BB46" s="60" t="s">
        <v>147</v>
      </c>
    </row>
    <row r="47" spans="1:54" ht="24.75" customHeight="1">
      <c r="A47" s="53" t="s">
        <v>148</v>
      </c>
      <c r="B47" s="54" t="s">
        <v>149</v>
      </c>
      <c r="C47" s="55">
        <v>10</v>
      </c>
      <c r="D47" s="55">
        <v>0</v>
      </c>
      <c r="E47" s="56"/>
      <c r="F47" s="56"/>
      <c r="G47" s="55"/>
      <c r="H47" s="55" t="s">
        <v>140</v>
      </c>
      <c r="I47" s="55">
        <v>2</v>
      </c>
      <c r="AB47" s="57"/>
      <c r="AC47" s="57"/>
      <c r="AD47" s="57"/>
      <c r="AE47" s="57"/>
      <c r="AF47" s="58"/>
      <c r="AG47" s="58"/>
      <c r="AH47" s="57"/>
      <c r="AI47" s="58"/>
      <c r="AJ47" s="58"/>
      <c r="AK47" s="57"/>
      <c r="AL47" s="59">
        <v>1</v>
      </c>
      <c r="AM47" s="57"/>
      <c r="AN47" s="60" t="b">
        <v>0</v>
      </c>
      <c r="AO47" s="60" t="s">
        <v>35</v>
      </c>
      <c r="AP47" s="60" t="s">
        <v>150</v>
      </c>
      <c r="AQ47" s="60" t="s">
        <v>151</v>
      </c>
      <c r="AR47" s="60" t="s">
        <v>152</v>
      </c>
      <c r="AS47" s="57"/>
      <c r="AT47" s="57"/>
      <c r="AU47" s="57"/>
      <c r="AV47" s="57"/>
      <c r="AW47" s="60" t="s">
        <v>153</v>
      </c>
      <c r="AX47" s="57"/>
      <c r="AY47" s="57"/>
      <c r="AZ47" s="57"/>
      <c r="BA47" s="57"/>
      <c r="BB47" s="60" t="s">
        <v>154</v>
      </c>
    </row>
    <row r="48" spans="1:54" ht="14.25">
      <c r="A48" s="61" t="s">
        <v>155</v>
      </c>
      <c r="B48" s="49" t="s">
        <v>156</v>
      </c>
      <c r="C48" s="50">
        <v>33</v>
      </c>
      <c r="D48" s="50">
        <v>7</v>
      </c>
      <c r="E48" s="51">
        <v>0</v>
      </c>
      <c r="F48" s="51">
        <v>0</v>
      </c>
      <c r="G48" s="50"/>
      <c r="H48" s="50" t="s">
        <v>157</v>
      </c>
      <c r="I48" s="50">
        <v>8</v>
      </c>
      <c r="AB48" s="57"/>
      <c r="AC48" s="57"/>
      <c r="AD48" s="57"/>
      <c r="AE48" s="57"/>
      <c r="AF48" s="58"/>
      <c r="AG48" s="58"/>
      <c r="AH48" s="57"/>
      <c r="AI48" s="58"/>
      <c r="AJ48" s="58"/>
      <c r="AK48" s="57"/>
      <c r="AL48" s="59">
        <v>1</v>
      </c>
      <c r="AM48" s="57"/>
      <c r="AN48" s="60" t="b">
        <v>0</v>
      </c>
      <c r="AO48" s="60" t="s">
        <v>35</v>
      </c>
      <c r="AP48" s="60" t="s">
        <v>150</v>
      </c>
      <c r="AQ48" s="60" t="s">
        <v>151</v>
      </c>
      <c r="AR48" s="60" t="s">
        <v>152</v>
      </c>
      <c r="AS48" s="57"/>
      <c r="AT48" s="57"/>
      <c r="AU48" s="57"/>
      <c r="AV48" s="57"/>
      <c r="AW48" s="60" t="s">
        <v>153</v>
      </c>
      <c r="AX48" s="57"/>
      <c r="AY48" s="57"/>
      <c r="AZ48" s="57"/>
      <c r="BA48" s="57"/>
      <c r="BB48" s="60" t="s">
        <v>154</v>
      </c>
    </row>
    <row r="49" spans="1:54" ht="30.75" customHeight="1">
      <c r="A49" s="53" t="s">
        <v>138</v>
      </c>
      <c r="B49" s="54" t="s">
        <v>158</v>
      </c>
      <c r="C49" s="55">
        <v>15</v>
      </c>
      <c r="D49" s="55">
        <v>5</v>
      </c>
      <c r="E49" s="47"/>
      <c r="F49" s="47"/>
      <c r="G49" s="55"/>
      <c r="H49" s="55" t="s">
        <v>140</v>
      </c>
      <c r="I49" s="55">
        <v>4</v>
      </c>
      <c r="AB49" s="57"/>
      <c r="AC49" s="57"/>
      <c r="AD49" s="57"/>
      <c r="AE49" s="57"/>
      <c r="AF49" s="58"/>
      <c r="AG49" s="58"/>
      <c r="AH49" s="57"/>
      <c r="AI49" s="58"/>
      <c r="AJ49" s="58"/>
      <c r="AK49" s="57"/>
      <c r="AL49" s="59">
        <v>1</v>
      </c>
      <c r="AM49" s="57"/>
      <c r="AN49" s="60" t="b">
        <v>0</v>
      </c>
      <c r="AO49" s="60" t="s">
        <v>73</v>
      </c>
      <c r="AP49" s="60" t="s">
        <v>159</v>
      </c>
      <c r="AQ49" s="60" t="s">
        <v>160</v>
      </c>
      <c r="AR49" s="60" t="s">
        <v>161</v>
      </c>
      <c r="AS49" s="57"/>
      <c r="AT49" s="57"/>
      <c r="AU49" s="57"/>
      <c r="AV49" s="57"/>
      <c r="AW49" s="60" t="s">
        <v>153</v>
      </c>
      <c r="AX49" s="57"/>
      <c r="AY49" s="57"/>
      <c r="AZ49" s="57"/>
      <c r="BA49" s="57"/>
      <c r="BB49" s="60" t="s">
        <v>154</v>
      </c>
    </row>
    <row r="50" spans="1:54" ht="24.75" customHeight="1">
      <c r="A50" s="53" t="s">
        <v>148</v>
      </c>
      <c r="B50" s="54" t="s">
        <v>162</v>
      </c>
      <c r="C50" s="55">
        <v>8</v>
      </c>
      <c r="D50" s="55">
        <v>2</v>
      </c>
      <c r="E50" s="47"/>
      <c r="F50" s="47"/>
      <c r="G50" s="55"/>
      <c r="H50" s="55" t="s">
        <v>140</v>
      </c>
      <c r="I50" s="55">
        <v>2</v>
      </c>
      <c r="AB50" s="57"/>
      <c r="AC50" s="57"/>
      <c r="AD50" s="57"/>
      <c r="AE50" s="57"/>
      <c r="AF50" s="58"/>
      <c r="AG50" s="58"/>
      <c r="AH50" s="57"/>
      <c r="AI50" s="58"/>
      <c r="AJ50" s="58"/>
      <c r="AK50" s="57"/>
      <c r="AL50" s="59">
        <v>1</v>
      </c>
      <c r="AM50" s="57"/>
      <c r="AN50" s="60" t="b">
        <v>0</v>
      </c>
      <c r="AO50" s="60" t="s">
        <v>49</v>
      </c>
      <c r="AP50" s="60" t="s">
        <v>163</v>
      </c>
      <c r="AQ50" s="60" t="s">
        <v>164</v>
      </c>
      <c r="AR50" s="60" t="s">
        <v>165</v>
      </c>
      <c r="AS50" s="57"/>
      <c r="AT50" s="57"/>
      <c r="AU50" s="57"/>
      <c r="AV50" s="57"/>
      <c r="AW50" s="60" t="s">
        <v>166</v>
      </c>
      <c r="AX50" s="57"/>
      <c r="AY50" s="57"/>
      <c r="AZ50" s="57"/>
      <c r="BA50" s="57"/>
      <c r="BB50" s="60" t="s">
        <v>167</v>
      </c>
    </row>
    <row r="51" spans="1:54" ht="24" customHeight="1">
      <c r="A51" s="53" t="s">
        <v>168</v>
      </c>
      <c r="B51" s="54" t="s">
        <v>169</v>
      </c>
      <c r="C51" s="55">
        <v>5</v>
      </c>
      <c r="D51" s="55">
        <v>0</v>
      </c>
      <c r="E51" s="47"/>
      <c r="F51" s="47"/>
      <c r="G51" s="55"/>
      <c r="H51" s="55" t="s">
        <v>140</v>
      </c>
      <c r="I51" s="55">
        <v>1</v>
      </c>
      <c r="AB51" s="57"/>
      <c r="AC51" s="57"/>
      <c r="AD51" s="57"/>
      <c r="AE51" s="57"/>
      <c r="AF51" s="58"/>
      <c r="AG51" s="58"/>
      <c r="AH51" s="57"/>
      <c r="AI51" s="58"/>
      <c r="AJ51" s="58"/>
      <c r="AK51" s="57"/>
      <c r="AL51" s="59">
        <v>1</v>
      </c>
      <c r="AM51" s="57"/>
      <c r="AN51" s="60" t="b">
        <v>0</v>
      </c>
      <c r="AO51" s="60" t="s">
        <v>49</v>
      </c>
      <c r="AP51" s="60" t="s">
        <v>163</v>
      </c>
      <c r="AQ51" s="60" t="s">
        <v>164</v>
      </c>
      <c r="AR51" s="60" t="s">
        <v>165</v>
      </c>
      <c r="AS51" s="57"/>
      <c r="AT51" s="57"/>
      <c r="AU51" s="57"/>
      <c r="AV51" s="57"/>
      <c r="AW51" s="60" t="s">
        <v>166</v>
      </c>
      <c r="AX51" s="57"/>
      <c r="AY51" s="57"/>
      <c r="AZ51" s="57"/>
      <c r="BA51" s="57"/>
      <c r="BB51" s="60" t="s">
        <v>167</v>
      </c>
    </row>
    <row r="52" spans="1:54" ht="30" customHeight="1">
      <c r="A52" s="53" t="s">
        <v>170</v>
      </c>
      <c r="B52" s="54" t="s">
        <v>171</v>
      </c>
      <c r="C52" s="55">
        <v>5</v>
      </c>
      <c r="D52" s="55">
        <v>0</v>
      </c>
      <c r="E52" s="47"/>
      <c r="F52" s="47"/>
      <c r="G52" s="55"/>
      <c r="H52" s="55" t="s">
        <v>140</v>
      </c>
      <c r="I52" s="55">
        <v>1</v>
      </c>
      <c r="AB52" s="57"/>
      <c r="AC52" s="57"/>
      <c r="AD52" s="57"/>
      <c r="AE52" s="57"/>
      <c r="AF52" s="58"/>
      <c r="AG52" s="58"/>
      <c r="AH52" s="57"/>
      <c r="AI52" s="58"/>
      <c r="AJ52" s="58"/>
      <c r="AK52" s="57"/>
      <c r="AL52" s="59">
        <v>1</v>
      </c>
      <c r="AM52" s="57"/>
      <c r="AN52" s="60" t="b">
        <v>0</v>
      </c>
      <c r="AO52" s="60" t="s">
        <v>49</v>
      </c>
      <c r="AP52" s="60" t="s">
        <v>163</v>
      </c>
      <c r="AQ52" s="60" t="s">
        <v>164</v>
      </c>
      <c r="AR52" s="60" t="s">
        <v>165</v>
      </c>
      <c r="AS52" s="57"/>
      <c r="AT52" s="57"/>
      <c r="AU52" s="57"/>
      <c r="AV52" s="57"/>
      <c r="AW52" s="60" t="s">
        <v>166</v>
      </c>
      <c r="AX52" s="57"/>
      <c r="AY52" s="57"/>
      <c r="AZ52" s="57"/>
      <c r="BA52" s="57"/>
      <c r="BB52" s="60" t="s">
        <v>167</v>
      </c>
    </row>
    <row r="53" spans="1:54" ht="14.25">
      <c r="A53" s="61" t="s">
        <v>172</v>
      </c>
      <c r="B53" s="49" t="s">
        <v>173</v>
      </c>
      <c r="C53" s="50">
        <v>15</v>
      </c>
      <c r="D53" s="50">
        <v>5</v>
      </c>
      <c r="E53" s="50">
        <f>E54+E55+E56</f>
        <v>10</v>
      </c>
      <c r="F53" s="50">
        <v>0</v>
      </c>
      <c r="G53" s="50"/>
      <c r="H53" s="50" t="s">
        <v>157</v>
      </c>
      <c r="I53" s="50">
        <v>6</v>
      </c>
      <c r="AB53" s="57"/>
      <c r="AC53" s="57"/>
      <c r="AD53" s="57"/>
      <c r="AE53" s="57"/>
      <c r="AF53" s="58"/>
      <c r="AG53" s="58"/>
      <c r="AH53" s="57"/>
      <c r="AI53" s="58"/>
      <c r="AJ53" s="58"/>
      <c r="AK53" s="57"/>
      <c r="AL53" s="59">
        <v>1</v>
      </c>
      <c r="AM53" s="57"/>
      <c r="AN53" s="60" t="b">
        <v>0</v>
      </c>
      <c r="AO53" s="60" t="s">
        <v>73</v>
      </c>
      <c r="AP53" s="60" t="s">
        <v>159</v>
      </c>
      <c r="AQ53" s="60" t="s">
        <v>160</v>
      </c>
      <c r="AR53" s="60" t="s">
        <v>161</v>
      </c>
      <c r="AS53" s="57"/>
      <c r="AT53" s="57"/>
      <c r="AU53" s="57"/>
      <c r="AV53" s="57"/>
      <c r="AW53" s="60" t="s">
        <v>153</v>
      </c>
      <c r="AX53" s="57"/>
      <c r="AY53" s="57"/>
      <c r="AZ53" s="57"/>
      <c r="BA53" s="57"/>
      <c r="BB53" s="60" t="s">
        <v>154</v>
      </c>
    </row>
    <row r="54" spans="1:54" ht="102">
      <c r="A54" s="53" t="s">
        <v>138</v>
      </c>
      <c r="B54" s="54" t="s">
        <v>174</v>
      </c>
      <c r="C54" s="55">
        <v>10</v>
      </c>
      <c r="D54" s="55">
        <v>5</v>
      </c>
      <c r="E54" s="47"/>
      <c r="F54" s="47"/>
      <c r="G54" s="55"/>
      <c r="H54" s="55" t="s">
        <v>140</v>
      </c>
      <c r="I54" s="55">
        <v>3</v>
      </c>
      <c r="AB54" s="57"/>
      <c r="AC54" s="57"/>
      <c r="AD54" s="57"/>
      <c r="AE54" s="57"/>
      <c r="AF54" s="58"/>
      <c r="AG54" s="58"/>
      <c r="AH54" s="57"/>
      <c r="AI54" s="58"/>
      <c r="AJ54" s="58"/>
      <c r="AK54" s="57"/>
      <c r="AL54" s="59">
        <v>1</v>
      </c>
      <c r="AM54" s="57"/>
      <c r="AN54" s="60" t="b">
        <v>0</v>
      </c>
      <c r="AO54" s="60" t="s">
        <v>35</v>
      </c>
      <c r="AP54" s="60" t="s">
        <v>150</v>
      </c>
      <c r="AQ54" s="60" t="s">
        <v>151</v>
      </c>
      <c r="AR54" s="60" t="s">
        <v>152</v>
      </c>
      <c r="AS54" s="57"/>
      <c r="AT54" s="57"/>
      <c r="AU54" s="57"/>
      <c r="AV54" s="57"/>
      <c r="AW54" s="60" t="s">
        <v>153</v>
      </c>
      <c r="AX54" s="57"/>
      <c r="AY54" s="57"/>
      <c r="AZ54" s="57"/>
      <c r="BA54" s="57"/>
      <c r="BB54" s="60" t="s">
        <v>154</v>
      </c>
    </row>
    <row r="55" spans="1:54" ht="55.5" customHeight="1">
      <c r="A55" s="53" t="s">
        <v>148</v>
      </c>
      <c r="B55" s="54" t="s">
        <v>175</v>
      </c>
      <c r="C55" s="47"/>
      <c r="D55" s="47"/>
      <c r="E55" s="62">
        <v>10</v>
      </c>
      <c r="F55" s="62">
        <v>0</v>
      </c>
      <c r="G55" s="55"/>
      <c r="H55" s="55" t="s">
        <v>140</v>
      </c>
      <c r="I55" s="55">
        <v>2</v>
      </c>
      <c r="AB55" s="57"/>
      <c r="AC55" s="57"/>
      <c r="AD55" s="57"/>
      <c r="AE55" s="57"/>
      <c r="AF55" s="58"/>
      <c r="AG55" s="58"/>
      <c r="AH55" s="57"/>
      <c r="AI55" s="58"/>
      <c r="AJ55" s="58"/>
      <c r="AK55" s="57"/>
      <c r="AL55" s="59">
        <v>1</v>
      </c>
      <c r="AM55" s="57"/>
      <c r="AN55" s="60" t="b">
        <v>0</v>
      </c>
      <c r="AO55" s="60" t="s">
        <v>49</v>
      </c>
      <c r="AP55" s="60" t="s">
        <v>163</v>
      </c>
      <c r="AQ55" s="60" t="s">
        <v>164</v>
      </c>
      <c r="AR55" s="60" t="s">
        <v>165</v>
      </c>
      <c r="AS55" s="57"/>
      <c r="AT55" s="57"/>
      <c r="AU55" s="57"/>
      <c r="AV55" s="57"/>
      <c r="AW55" s="60" t="s">
        <v>166</v>
      </c>
      <c r="AX55" s="57"/>
      <c r="AY55" s="57"/>
      <c r="AZ55" s="57"/>
      <c r="BA55" s="57"/>
      <c r="BB55" s="60" t="s">
        <v>167</v>
      </c>
    </row>
    <row r="56" spans="1:54" ht="30.75" customHeight="1">
      <c r="A56" s="53" t="s">
        <v>168</v>
      </c>
      <c r="B56" s="54" t="s">
        <v>176</v>
      </c>
      <c r="C56" s="55">
        <v>5</v>
      </c>
      <c r="D56" s="55">
        <v>0</v>
      </c>
      <c r="E56" s="47"/>
      <c r="F56" s="47"/>
      <c r="G56" s="55"/>
      <c r="H56" s="55" t="s">
        <v>140</v>
      </c>
      <c r="I56" s="55">
        <v>1</v>
      </c>
      <c r="AB56" s="57"/>
      <c r="AC56" s="57"/>
      <c r="AD56" s="57"/>
      <c r="AE56" s="57"/>
      <c r="AF56" s="58"/>
      <c r="AG56" s="58"/>
      <c r="AH56" s="57"/>
      <c r="AI56" s="58"/>
      <c r="AJ56" s="58"/>
      <c r="AK56" s="57"/>
      <c r="AL56" s="59">
        <v>1</v>
      </c>
      <c r="AM56" s="57"/>
      <c r="AN56" s="60" t="b">
        <v>0</v>
      </c>
      <c r="AO56" s="60" t="s">
        <v>73</v>
      </c>
      <c r="AP56" s="60" t="s">
        <v>159</v>
      </c>
      <c r="AQ56" s="60" t="s">
        <v>160</v>
      </c>
      <c r="AR56" s="60" t="s">
        <v>161</v>
      </c>
      <c r="AS56" s="57"/>
      <c r="AT56" s="57"/>
      <c r="AU56" s="57"/>
      <c r="AV56" s="57"/>
      <c r="AW56" s="60" t="s">
        <v>153</v>
      </c>
      <c r="AX56" s="57"/>
      <c r="AY56" s="57"/>
      <c r="AZ56" s="57"/>
      <c r="BA56" s="57"/>
      <c r="BB56" s="60" t="s">
        <v>154</v>
      </c>
    </row>
    <row r="57" spans="1:54" ht="12.75">
      <c r="A57" s="61" t="s">
        <v>177</v>
      </c>
      <c r="B57" s="49" t="s">
        <v>178</v>
      </c>
      <c r="C57" s="50">
        <v>5</v>
      </c>
      <c r="D57" s="50">
        <v>0</v>
      </c>
      <c r="E57" s="50">
        <v>27</v>
      </c>
      <c r="F57" s="50">
        <v>8</v>
      </c>
      <c r="G57" s="50"/>
      <c r="H57" s="50" t="s">
        <v>157</v>
      </c>
      <c r="I57" s="50">
        <v>8</v>
      </c>
    </row>
    <row r="58" spans="1:54" ht="76.5" customHeight="1">
      <c r="A58" s="53" t="s">
        <v>138</v>
      </c>
      <c r="B58" s="54" t="s">
        <v>179</v>
      </c>
      <c r="C58" s="47"/>
      <c r="D58" s="47"/>
      <c r="E58" s="62">
        <v>12</v>
      </c>
      <c r="F58" s="62">
        <v>3</v>
      </c>
      <c r="G58" s="55"/>
      <c r="H58" s="55" t="s">
        <v>140</v>
      </c>
      <c r="I58" s="55">
        <v>3</v>
      </c>
    </row>
    <row r="59" spans="1:54" ht="76.5">
      <c r="A59" s="53" t="s">
        <v>148</v>
      </c>
      <c r="B59" s="54" t="s">
        <v>180</v>
      </c>
      <c r="C59" s="47"/>
      <c r="D59" s="47"/>
      <c r="E59" s="62">
        <v>10</v>
      </c>
      <c r="F59" s="62">
        <v>5</v>
      </c>
      <c r="G59" s="55"/>
      <c r="H59" s="55" t="s">
        <v>140</v>
      </c>
      <c r="I59" s="55">
        <v>3</v>
      </c>
    </row>
    <row r="60" spans="1:54" ht="32.25" customHeight="1">
      <c r="A60" s="53" t="s">
        <v>168</v>
      </c>
      <c r="B60" s="54" t="s">
        <v>181</v>
      </c>
      <c r="C60" s="63">
        <v>5</v>
      </c>
      <c r="D60" s="63">
        <v>0</v>
      </c>
      <c r="E60" s="55"/>
      <c r="F60" s="55"/>
      <c r="G60" s="55"/>
      <c r="H60" s="55" t="s">
        <v>140</v>
      </c>
      <c r="I60" s="55">
        <v>1</v>
      </c>
    </row>
    <row r="61" spans="1:54" ht="66.75" customHeight="1">
      <c r="A61" s="53" t="s">
        <v>170</v>
      </c>
      <c r="B61" s="54" t="s">
        <v>182</v>
      </c>
      <c r="C61" s="55"/>
      <c r="D61" s="55"/>
      <c r="E61" s="62">
        <v>5</v>
      </c>
      <c r="F61" s="62">
        <v>0</v>
      </c>
      <c r="G61" s="55"/>
      <c r="H61" s="55" t="s">
        <v>140</v>
      </c>
      <c r="I61" s="55">
        <v>1</v>
      </c>
    </row>
    <row r="62" spans="1:54" ht="12.75">
      <c r="A62" s="61" t="s">
        <v>183</v>
      </c>
      <c r="B62" s="49" t="s">
        <v>184</v>
      </c>
      <c r="C62" s="50">
        <v>5</v>
      </c>
      <c r="D62" s="50">
        <v>0</v>
      </c>
      <c r="E62" s="50">
        <v>14</v>
      </c>
      <c r="F62" s="50">
        <v>11</v>
      </c>
      <c r="G62" s="52"/>
      <c r="H62" s="52"/>
      <c r="I62" s="50">
        <v>6</v>
      </c>
    </row>
    <row r="63" spans="1:54" ht="72.75" customHeight="1">
      <c r="A63" s="53" t="s">
        <v>138</v>
      </c>
      <c r="B63" s="54" t="s">
        <v>185</v>
      </c>
      <c r="C63" s="47"/>
      <c r="D63" s="47"/>
      <c r="E63" s="62">
        <v>6</v>
      </c>
      <c r="F63" s="62">
        <v>4</v>
      </c>
      <c r="G63" s="55"/>
      <c r="H63" s="55" t="s">
        <v>140</v>
      </c>
      <c r="I63" s="55">
        <v>2</v>
      </c>
    </row>
    <row r="64" spans="1:54" ht="51">
      <c r="A64" s="53" t="s">
        <v>148</v>
      </c>
      <c r="B64" s="54" t="s">
        <v>186</v>
      </c>
      <c r="C64" s="47"/>
      <c r="D64" s="47"/>
      <c r="E64" s="62">
        <v>6</v>
      </c>
      <c r="F64" s="62">
        <v>4</v>
      </c>
      <c r="G64" s="55"/>
      <c r="H64" s="55" t="s">
        <v>140</v>
      </c>
      <c r="I64" s="55">
        <v>2</v>
      </c>
    </row>
    <row r="65" spans="1:12" ht="63.75">
      <c r="A65" s="53" t="s">
        <v>168</v>
      </c>
      <c r="B65" s="54" t="s">
        <v>187</v>
      </c>
      <c r="C65" s="64">
        <v>5</v>
      </c>
      <c r="D65" s="64">
        <v>0</v>
      </c>
      <c r="E65" s="65"/>
      <c r="F65" s="65"/>
      <c r="G65" s="55"/>
      <c r="H65" s="55" t="s">
        <v>140</v>
      </c>
      <c r="I65" s="55">
        <v>1</v>
      </c>
    </row>
    <row r="66" spans="1:12" ht="102">
      <c r="A66" s="53" t="s">
        <v>170</v>
      </c>
      <c r="B66" s="54" t="s">
        <v>188</v>
      </c>
      <c r="C66" s="65"/>
      <c r="D66" s="65"/>
      <c r="E66" s="62">
        <v>2</v>
      </c>
      <c r="F66" s="62">
        <v>3</v>
      </c>
      <c r="G66" s="55"/>
      <c r="H66" s="55" t="s">
        <v>140</v>
      </c>
      <c r="I66" s="55">
        <v>1</v>
      </c>
    </row>
    <row r="67" spans="1:12" ht="12.75">
      <c r="A67" s="61" t="s">
        <v>189</v>
      </c>
      <c r="B67" s="49" t="s">
        <v>190</v>
      </c>
      <c r="C67" s="50">
        <v>10</v>
      </c>
      <c r="D67" s="50">
        <v>5</v>
      </c>
      <c r="E67" s="50">
        <v>10</v>
      </c>
      <c r="F67" s="50">
        <v>5</v>
      </c>
      <c r="G67" s="52"/>
      <c r="H67" s="52"/>
      <c r="I67" s="50">
        <v>6</v>
      </c>
    </row>
    <row r="68" spans="1:12" ht="63.75">
      <c r="A68" s="53" t="s">
        <v>138</v>
      </c>
      <c r="B68" s="54" t="s">
        <v>191</v>
      </c>
      <c r="C68" s="55">
        <v>10</v>
      </c>
      <c r="D68" s="55">
        <v>5</v>
      </c>
      <c r="E68" s="47"/>
      <c r="F68" s="47"/>
      <c r="G68" s="55"/>
      <c r="H68" s="55" t="s">
        <v>140</v>
      </c>
      <c r="I68" s="55">
        <v>3</v>
      </c>
    </row>
    <row r="69" spans="1:12" ht="63.75">
      <c r="A69" s="53" t="s">
        <v>148</v>
      </c>
      <c r="B69" s="54" t="s">
        <v>192</v>
      </c>
      <c r="C69" s="47"/>
      <c r="D69" s="47"/>
      <c r="E69" s="62">
        <v>10</v>
      </c>
      <c r="F69" s="62">
        <v>5</v>
      </c>
      <c r="G69" s="55"/>
      <c r="H69" s="55" t="s">
        <v>140</v>
      </c>
      <c r="I69" s="55">
        <v>3</v>
      </c>
    </row>
    <row r="70" spans="1:12" ht="12.75">
      <c r="A70" s="61" t="s">
        <v>193</v>
      </c>
      <c r="B70" s="49" t="s">
        <v>194</v>
      </c>
      <c r="C70" s="50">
        <v>0</v>
      </c>
      <c r="D70" s="50">
        <v>20</v>
      </c>
      <c r="E70" s="50">
        <v>16</v>
      </c>
      <c r="F70" s="50">
        <v>20</v>
      </c>
      <c r="G70" s="52"/>
      <c r="H70" s="52"/>
      <c r="I70" s="50">
        <v>12</v>
      </c>
    </row>
    <row r="71" spans="1:12" ht="38.25">
      <c r="A71" s="53" t="s">
        <v>138</v>
      </c>
      <c r="B71" s="54" t="s">
        <v>195</v>
      </c>
      <c r="C71" s="55">
        <v>0</v>
      </c>
      <c r="D71" s="55">
        <v>10</v>
      </c>
      <c r="E71" s="47"/>
      <c r="F71" s="47"/>
      <c r="G71" s="55"/>
      <c r="H71" s="55" t="s">
        <v>196</v>
      </c>
      <c r="I71" s="55">
        <v>3</v>
      </c>
    </row>
    <row r="72" spans="1:12" ht="51">
      <c r="A72" s="53" t="s">
        <v>148</v>
      </c>
      <c r="B72" s="54" t="s">
        <v>197</v>
      </c>
      <c r="C72" s="55">
        <v>0</v>
      </c>
      <c r="D72" s="55">
        <v>10</v>
      </c>
      <c r="E72" s="47"/>
      <c r="F72" s="47"/>
      <c r="G72" s="55"/>
      <c r="H72" s="55" t="s">
        <v>196</v>
      </c>
      <c r="I72" s="55">
        <v>3</v>
      </c>
    </row>
    <row r="73" spans="1:12" ht="51">
      <c r="A73" s="53" t="s">
        <v>168</v>
      </c>
      <c r="B73" s="54" t="s">
        <v>198</v>
      </c>
      <c r="C73" s="47"/>
      <c r="D73" s="47"/>
      <c r="E73" s="62">
        <v>0</v>
      </c>
      <c r="F73" s="62">
        <v>10</v>
      </c>
      <c r="G73" s="55"/>
      <c r="H73" s="55" t="s">
        <v>196</v>
      </c>
      <c r="I73" s="55">
        <v>3</v>
      </c>
    </row>
    <row r="74" spans="1:12" ht="38.25">
      <c r="A74" s="53" t="s">
        <v>170</v>
      </c>
      <c r="B74" s="54" t="s">
        <v>199</v>
      </c>
      <c r="C74" s="47"/>
      <c r="D74" s="47"/>
      <c r="E74" s="62">
        <v>0</v>
      </c>
      <c r="F74" s="62">
        <v>10</v>
      </c>
      <c r="G74" s="55"/>
      <c r="H74" s="55" t="s">
        <v>196</v>
      </c>
      <c r="I74" s="55">
        <v>3</v>
      </c>
    </row>
    <row r="75" spans="1:12" ht="12.75">
      <c r="A75" s="61" t="s">
        <v>200</v>
      </c>
      <c r="B75" s="49" t="s">
        <v>201</v>
      </c>
      <c r="C75" s="52"/>
      <c r="D75" s="52"/>
      <c r="E75" s="50"/>
      <c r="F75" s="52"/>
      <c r="G75" s="52"/>
      <c r="H75" s="52"/>
      <c r="I75" s="50">
        <v>10</v>
      </c>
    </row>
    <row r="76" spans="1:12" ht="38.25">
      <c r="A76" s="53" t="s">
        <v>138</v>
      </c>
      <c r="B76" s="54" t="s">
        <v>202</v>
      </c>
      <c r="C76" s="47"/>
      <c r="D76" s="47"/>
      <c r="E76" s="62">
        <v>16</v>
      </c>
      <c r="F76" s="66"/>
      <c r="G76" s="55"/>
      <c r="H76" s="55" t="s">
        <v>196</v>
      </c>
      <c r="I76" s="55">
        <v>10</v>
      </c>
      <c r="L76" s="38" t="s">
        <v>203</v>
      </c>
    </row>
    <row r="77" spans="1:12" ht="12.75">
      <c r="A77" s="75" t="s">
        <v>204</v>
      </c>
      <c r="B77" s="76"/>
      <c r="C77" s="76"/>
      <c r="D77" s="76"/>
      <c r="E77" s="76"/>
      <c r="F77" s="76"/>
      <c r="G77" s="76"/>
      <c r="H77" s="76"/>
      <c r="I77" s="73"/>
    </row>
    <row r="78" spans="1:12" ht="12.75">
      <c r="A78" s="67"/>
      <c r="B78" s="68" t="s">
        <v>205</v>
      </c>
      <c r="C78" s="46">
        <f t="shared" ref="C78:F78" si="0">C70+C67+C62+C57+C53+C48+C45</f>
        <v>88</v>
      </c>
      <c r="D78" s="46">
        <f t="shared" si="0"/>
        <v>37</v>
      </c>
      <c r="E78" s="69">
        <f t="shared" si="0"/>
        <v>77</v>
      </c>
      <c r="F78" s="69">
        <f t="shared" si="0"/>
        <v>44</v>
      </c>
      <c r="G78" s="47"/>
      <c r="H78" s="47"/>
      <c r="I78" s="47"/>
    </row>
    <row r="79" spans="1:12" ht="12.75">
      <c r="A79" s="67"/>
      <c r="B79" s="68" t="s">
        <v>206</v>
      </c>
      <c r="C79" s="70"/>
      <c r="D79" s="70"/>
      <c r="E79" s="46"/>
      <c r="F79" s="46"/>
      <c r="G79" s="47"/>
      <c r="H79" s="47"/>
      <c r="I79" s="47"/>
    </row>
    <row r="80" spans="1:12" ht="12.75">
      <c r="A80" s="71"/>
      <c r="B80" s="49" t="s">
        <v>207</v>
      </c>
      <c r="C80" s="77">
        <f>E78+F78</f>
        <v>121</v>
      </c>
      <c r="D80" s="76"/>
      <c r="E80" s="76"/>
      <c r="F80" s="73"/>
      <c r="G80" s="52"/>
      <c r="H80" s="52"/>
      <c r="I80" s="50">
        <f>I76+I74+I73+I69+I66+I64+I63+I61+I59+I58+I55</f>
        <v>33</v>
      </c>
    </row>
  </sheetData>
  <mergeCells count="48">
    <mergeCell ref="N21:N23"/>
    <mergeCell ref="L23:L27"/>
    <mergeCell ref="N24:N28"/>
    <mergeCell ref="L28:L30"/>
    <mergeCell ref="C4:C9"/>
    <mergeCell ref="C10:C13"/>
    <mergeCell ref="C19:C24"/>
    <mergeCell ref="E19:E30"/>
    <mergeCell ref="F19:F30"/>
    <mergeCell ref="H19:H30"/>
    <mergeCell ref="C25:C28"/>
    <mergeCell ref="O4:O5"/>
    <mergeCell ref="O6:O9"/>
    <mergeCell ref="I8:I10"/>
    <mergeCell ref="J10:J13"/>
    <mergeCell ref="O10:O13"/>
    <mergeCell ref="J4:J7"/>
    <mergeCell ref="J8:J9"/>
    <mergeCell ref="B23:B24"/>
    <mergeCell ref="B25:B27"/>
    <mergeCell ref="B28:B30"/>
    <mergeCell ref="A2:F2"/>
    <mergeCell ref="M4:M13"/>
    <mergeCell ref="I23:I27"/>
    <mergeCell ref="I28:I30"/>
    <mergeCell ref="J19:J28"/>
    <mergeCell ref="M21:M26"/>
    <mergeCell ref="L8:L9"/>
    <mergeCell ref="L10:L14"/>
    <mergeCell ref="R16:S16"/>
    <mergeCell ref="B8:B10"/>
    <mergeCell ref="B11:B13"/>
    <mergeCell ref="F4:F13"/>
    <mergeCell ref="E8:E11"/>
    <mergeCell ref="H8:H15"/>
    <mergeCell ref="I11:I15"/>
    <mergeCell ref="E12:E15"/>
    <mergeCell ref="C43:D43"/>
    <mergeCell ref="E43:F43"/>
    <mergeCell ref="A77:I77"/>
    <mergeCell ref="C80:F80"/>
    <mergeCell ref="C41:D41"/>
    <mergeCell ref="E41:F41"/>
    <mergeCell ref="A42:A44"/>
    <mergeCell ref="B42:B44"/>
    <mergeCell ref="C42:F42"/>
    <mergeCell ref="H42:H43"/>
    <mergeCell ref="I42:I43"/>
  </mergeCells>
  <printOptions horizontalCentered="1" gridLines="1"/>
  <pageMargins left="0.7" right="0.7" top="0.75" bottom="0.75" header="0" footer="0"/>
  <pageSetup paperSize="9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3:Z62"/>
  <sheetViews>
    <sheetView tabSelected="1" workbookViewId="0"/>
  </sheetViews>
  <sheetFormatPr defaultColWidth="12.5703125" defaultRowHeight="15.75" customHeight="1"/>
  <cols>
    <col min="1" max="1" width="7.28515625" customWidth="1"/>
    <col min="2" max="2" width="9.140625" customWidth="1"/>
    <col min="3" max="3" width="12.140625" customWidth="1"/>
    <col min="4" max="4" width="63.85546875" customWidth="1"/>
    <col min="5" max="5" width="7.42578125" customWidth="1"/>
    <col min="6" max="6" width="8.140625" customWidth="1"/>
    <col min="7" max="7" width="8.42578125" customWidth="1"/>
    <col min="8" max="8" width="6.5703125" customWidth="1"/>
    <col min="9" max="9" width="46.140625" customWidth="1"/>
    <col min="10" max="10" width="17.42578125" customWidth="1"/>
  </cols>
  <sheetData>
    <row r="3" spans="1:26" ht="15.75" customHeight="1">
      <c r="A3" s="1"/>
      <c r="B3" s="1"/>
      <c r="C3" s="100" t="s">
        <v>1</v>
      </c>
      <c r="D3" s="91"/>
      <c r="E3" s="1"/>
      <c r="F3" s="1"/>
      <c r="G3" s="1"/>
      <c r="H3" s="1"/>
      <c r="I3" s="4" t="s">
        <v>208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>
      <c r="A4" s="1"/>
      <c r="B4" s="1"/>
      <c r="C4" s="1"/>
      <c r="D4" s="1"/>
      <c r="E4" s="1"/>
      <c r="F4" s="1"/>
      <c r="G4" s="1"/>
      <c r="H4" s="1"/>
      <c r="I4" s="1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>
      <c r="A5" s="1"/>
      <c r="B5" s="1"/>
      <c r="C5" s="101" t="s">
        <v>3</v>
      </c>
      <c r="D5" s="102" t="s">
        <v>5</v>
      </c>
      <c r="E5" s="103" t="s">
        <v>7</v>
      </c>
      <c r="F5" s="87"/>
      <c r="G5" s="87"/>
      <c r="H5" s="79"/>
      <c r="I5" s="102" t="s">
        <v>10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>
      <c r="A6" s="1"/>
      <c r="B6" s="1"/>
      <c r="C6" s="82"/>
      <c r="D6" s="82"/>
      <c r="E6" s="103"/>
      <c r="F6" s="87"/>
      <c r="G6" s="87"/>
      <c r="H6" s="79"/>
      <c r="I6" s="8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>
      <c r="A7" s="1"/>
      <c r="B7" s="1"/>
      <c r="C7" s="83"/>
      <c r="D7" s="83"/>
      <c r="E7" s="10" t="s">
        <v>13</v>
      </c>
      <c r="F7" s="10" t="s">
        <v>14</v>
      </c>
      <c r="G7" s="10" t="s">
        <v>15</v>
      </c>
      <c r="H7" s="10" t="s">
        <v>16</v>
      </c>
      <c r="I7" s="83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>
      <c r="A8" s="1"/>
      <c r="B8" s="1"/>
      <c r="C8" s="11" t="s">
        <v>18</v>
      </c>
      <c r="D8" s="12" t="s">
        <v>19</v>
      </c>
      <c r="E8" s="13">
        <v>10</v>
      </c>
      <c r="F8" s="13">
        <v>0</v>
      </c>
      <c r="G8" s="13" t="s">
        <v>23</v>
      </c>
      <c r="H8" s="13">
        <v>2</v>
      </c>
      <c r="I8" s="14" t="s">
        <v>25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>
      <c r="A9" s="1"/>
      <c r="B9" s="1"/>
      <c r="C9" s="11" t="s">
        <v>28</v>
      </c>
      <c r="D9" s="12" t="s">
        <v>29</v>
      </c>
      <c r="E9" s="13">
        <v>12</v>
      </c>
      <c r="F9" s="13">
        <v>3</v>
      </c>
      <c r="G9" s="13" t="s">
        <v>23</v>
      </c>
      <c r="H9" s="13">
        <v>3</v>
      </c>
      <c r="I9" s="14" t="s">
        <v>31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>
      <c r="A10" s="1"/>
      <c r="B10" s="1"/>
      <c r="C10" s="11" t="s">
        <v>33</v>
      </c>
      <c r="D10" s="12" t="s">
        <v>34</v>
      </c>
      <c r="E10" s="13">
        <v>10</v>
      </c>
      <c r="F10" s="13">
        <v>5</v>
      </c>
      <c r="G10" s="13" t="s">
        <v>23</v>
      </c>
      <c r="H10" s="13">
        <v>3</v>
      </c>
      <c r="I10" s="14" t="s">
        <v>35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>
      <c r="A11" s="1"/>
      <c r="B11" s="1"/>
      <c r="C11" s="11" t="s">
        <v>39</v>
      </c>
      <c r="D11" s="15" t="s">
        <v>41</v>
      </c>
      <c r="E11" s="13">
        <v>5</v>
      </c>
      <c r="F11" s="13">
        <v>0</v>
      </c>
      <c r="G11" s="13" t="s">
        <v>23</v>
      </c>
      <c r="H11" s="13">
        <v>1</v>
      </c>
      <c r="I11" s="14" t="s">
        <v>42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>
      <c r="A12" s="1"/>
      <c r="B12" s="1"/>
      <c r="C12" s="11" t="s">
        <v>46</v>
      </c>
      <c r="D12" s="12" t="s">
        <v>47</v>
      </c>
      <c r="E12" s="13">
        <v>6</v>
      </c>
      <c r="F12" s="13">
        <v>4</v>
      </c>
      <c r="G12" s="13" t="s">
        <v>23</v>
      </c>
      <c r="H12" s="13">
        <v>2</v>
      </c>
      <c r="I12" s="16" t="s">
        <v>49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>
      <c r="A13" s="1"/>
      <c r="B13" s="1"/>
      <c r="C13" s="11" t="s">
        <v>52</v>
      </c>
      <c r="D13" s="12" t="s">
        <v>53</v>
      </c>
      <c r="E13" s="13">
        <v>6</v>
      </c>
      <c r="F13" s="13">
        <v>4</v>
      </c>
      <c r="G13" s="13" t="s">
        <v>23</v>
      </c>
      <c r="H13" s="13">
        <v>2</v>
      </c>
      <c r="I13" s="16" t="s">
        <v>49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>
      <c r="A14" s="1"/>
      <c r="B14" s="1"/>
      <c r="C14" s="11" t="s">
        <v>55</v>
      </c>
      <c r="D14" s="17" t="s">
        <v>57</v>
      </c>
      <c r="E14" s="13">
        <v>2</v>
      </c>
      <c r="F14" s="13">
        <v>3</v>
      </c>
      <c r="G14" s="13" t="s">
        <v>23</v>
      </c>
      <c r="H14" s="13">
        <v>1</v>
      </c>
      <c r="I14" s="16" t="s">
        <v>58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>
      <c r="A15" s="1"/>
      <c r="B15" s="1"/>
      <c r="C15" s="11" t="s">
        <v>59</v>
      </c>
      <c r="D15" s="12" t="s">
        <v>60</v>
      </c>
      <c r="E15" s="13">
        <v>10</v>
      </c>
      <c r="F15" s="13">
        <v>5</v>
      </c>
      <c r="G15" s="13" t="s">
        <v>23</v>
      </c>
      <c r="H15" s="13">
        <v>3</v>
      </c>
      <c r="I15" s="16" t="s">
        <v>61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>
      <c r="A16" s="1"/>
      <c r="B16" s="1"/>
      <c r="C16" s="11" t="s">
        <v>62</v>
      </c>
      <c r="D16" s="12" t="s">
        <v>63</v>
      </c>
      <c r="E16" s="13">
        <v>0</v>
      </c>
      <c r="F16" s="13">
        <v>10</v>
      </c>
      <c r="G16" s="24" t="s">
        <v>64</v>
      </c>
      <c r="H16" s="13">
        <v>3</v>
      </c>
      <c r="I16" s="14" t="s">
        <v>65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>
      <c r="A17" s="1"/>
      <c r="B17" s="1"/>
      <c r="C17" s="11" t="s">
        <v>67</v>
      </c>
      <c r="D17" s="12" t="s">
        <v>68</v>
      </c>
      <c r="E17" s="13">
        <v>0</v>
      </c>
      <c r="F17" s="13">
        <v>10</v>
      </c>
      <c r="G17" s="24" t="s">
        <v>64</v>
      </c>
      <c r="H17" s="13">
        <v>3</v>
      </c>
      <c r="I17" s="16" t="s">
        <v>69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>
      <c r="A18" s="1"/>
      <c r="B18" s="1"/>
      <c r="C18" s="11" t="s">
        <v>71</v>
      </c>
      <c r="D18" s="12" t="s">
        <v>72</v>
      </c>
      <c r="E18" s="13">
        <v>16</v>
      </c>
      <c r="F18" s="13">
        <v>0</v>
      </c>
      <c r="G18" s="24" t="s">
        <v>64</v>
      </c>
      <c r="H18" s="13">
        <v>10</v>
      </c>
      <c r="I18" s="16" t="s">
        <v>73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21" spans="1:26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>
      <c r="A22" s="30"/>
      <c r="B22" s="30"/>
      <c r="C22" s="30"/>
      <c r="D22" s="30"/>
      <c r="E22" s="31" t="s">
        <v>76</v>
      </c>
      <c r="F22" s="31" t="s">
        <v>77</v>
      </c>
      <c r="G22" s="30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>
      <c r="A23" s="32">
        <v>46276</v>
      </c>
      <c r="B23" s="31" t="s">
        <v>78</v>
      </c>
      <c r="C23" s="33" t="s">
        <v>79</v>
      </c>
      <c r="D23" s="31" t="s">
        <v>80</v>
      </c>
      <c r="E23" s="31">
        <v>3</v>
      </c>
      <c r="F23" s="30"/>
      <c r="G23" s="30"/>
      <c r="H23" s="30"/>
      <c r="I23" s="31" t="s">
        <v>49</v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>
      <c r="A24" s="32">
        <v>46276</v>
      </c>
      <c r="B24" s="31" t="s">
        <v>78</v>
      </c>
      <c r="C24" s="33" t="s">
        <v>82</v>
      </c>
      <c r="D24" s="31" t="s">
        <v>83</v>
      </c>
      <c r="E24" s="31">
        <v>3</v>
      </c>
      <c r="F24" s="30"/>
      <c r="G24" s="30"/>
      <c r="H24" s="30"/>
      <c r="I24" s="31" t="s">
        <v>35</v>
      </c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>
      <c r="A25" s="32">
        <v>46277</v>
      </c>
      <c r="B25" s="31" t="s">
        <v>85</v>
      </c>
      <c r="C25" s="33" t="s">
        <v>86</v>
      </c>
      <c r="D25" s="31" t="s">
        <v>87</v>
      </c>
      <c r="E25" s="31">
        <v>6</v>
      </c>
      <c r="F25" s="30"/>
      <c r="G25" s="30"/>
      <c r="H25" s="30"/>
      <c r="I25" s="31" t="s">
        <v>49</v>
      </c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>
      <c r="A26" s="32">
        <v>46277</v>
      </c>
      <c r="B26" s="31" t="s">
        <v>85</v>
      </c>
      <c r="C26" s="33" t="s">
        <v>89</v>
      </c>
      <c r="D26" s="31" t="s">
        <v>90</v>
      </c>
      <c r="E26" s="30"/>
      <c r="F26" s="31">
        <v>4</v>
      </c>
      <c r="G26" s="30"/>
      <c r="H26" s="30"/>
      <c r="I26" s="31" t="s">
        <v>49</v>
      </c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>
      <c r="A27" s="30"/>
      <c r="B27" s="30"/>
      <c r="C27" s="34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>
      <c r="A28" s="32">
        <v>46283</v>
      </c>
      <c r="B28" s="31" t="s">
        <v>78</v>
      </c>
      <c r="C28" s="33" t="s">
        <v>92</v>
      </c>
      <c r="D28" s="35" t="s">
        <v>93</v>
      </c>
      <c r="E28" s="31">
        <v>4</v>
      </c>
      <c r="F28" s="30"/>
      <c r="G28" s="30"/>
      <c r="H28" s="30"/>
      <c r="I28" s="31" t="s">
        <v>94</v>
      </c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>
      <c r="A29" s="32">
        <v>46283</v>
      </c>
      <c r="B29" s="31" t="s">
        <v>78</v>
      </c>
      <c r="C29" s="33" t="s">
        <v>95</v>
      </c>
      <c r="D29" s="35" t="s">
        <v>96</v>
      </c>
      <c r="E29" s="31">
        <v>4</v>
      </c>
      <c r="F29" s="30"/>
      <c r="G29" s="30"/>
      <c r="H29" s="30"/>
      <c r="I29" s="31" t="s">
        <v>97</v>
      </c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>
      <c r="A30" s="32">
        <v>46284</v>
      </c>
      <c r="B30" s="31" t="s">
        <v>85</v>
      </c>
      <c r="C30" s="33" t="s">
        <v>98</v>
      </c>
      <c r="D30" s="31" t="s">
        <v>99</v>
      </c>
      <c r="E30" s="31">
        <v>10</v>
      </c>
      <c r="F30" s="30"/>
      <c r="G30" s="30"/>
      <c r="H30" s="30"/>
      <c r="I30" s="31" t="s">
        <v>100</v>
      </c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>
      <c r="A31" s="30"/>
      <c r="B31" s="30"/>
      <c r="C31" s="34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>
      <c r="A32" s="32">
        <v>46290</v>
      </c>
      <c r="B32" s="31" t="s">
        <v>78</v>
      </c>
      <c r="C32" s="33" t="s">
        <v>79</v>
      </c>
      <c r="D32" s="31" t="s">
        <v>101</v>
      </c>
      <c r="E32" s="30"/>
      <c r="F32" s="31">
        <v>3</v>
      </c>
      <c r="G32" s="30"/>
      <c r="H32" s="30"/>
      <c r="I32" s="31" t="s">
        <v>102</v>
      </c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>
      <c r="A33" s="32">
        <v>46290</v>
      </c>
      <c r="B33" s="31" t="s">
        <v>78</v>
      </c>
      <c r="C33" s="33" t="s">
        <v>103</v>
      </c>
      <c r="D33" s="31" t="s">
        <v>104</v>
      </c>
      <c r="E33" s="30"/>
      <c r="F33" s="31">
        <v>5</v>
      </c>
      <c r="G33" s="30"/>
      <c r="H33" s="30"/>
      <c r="I33" s="31" t="s">
        <v>102</v>
      </c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4.25">
      <c r="A34" s="32">
        <v>46291</v>
      </c>
      <c r="B34" s="31" t="s">
        <v>85</v>
      </c>
      <c r="C34" s="33" t="s">
        <v>108</v>
      </c>
      <c r="D34" s="31" t="s">
        <v>83</v>
      </c>
      <c r="E34" s="31">
        <v>4</v>
      </c>
      <c r="F34" s="30"/>
      <c r="G34" s="30"/>
      <c r="H34" s="30"/>
      <c r="I34" s="31" t="s">
        <v>35</v>
      </c>
      <c r="J34" s="35"/>
      <c r="K34" s="31"/>
      <c r="L34" s="30"/>
      <c r="M34" s="30"/>
      <c r="N34" s="30"/>
      <c r="O34" s="31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4.25">
      <c r="A35" s="32">
        <v>46291</v>
      </c>
      <c r="B35" s="31" t="s">
        <v>85</v>
      </c>
      <c r="C35" s="33" t="s">
        <v>110</v>
      </c>
      <c r="D35" s="35" t="s">
        <v>93</v>
      </c>
      <c r="E35" s="31">
        <v>2</v>
      </c>
      <c r="F35" s="30"/>
      <c r="G35" s="30"/>
      <c r="H35" s="30"/>
      <c r="I35" s="31" t="s">
        <v>73</v>
      </c>
      <c r="J35" s="35"/>
      <c r="K35" s="31"/>
      <c r="L35" s="30"/>
      <c r="M35" s="30"/>
      <c r="N35" s="30"/>
      <c r="O35" s="31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4.25">
      <c r="A36" s="32">
        <v>46291</v>
      </c>
      <c r="B36" s="31" t="s">
        <v>85</v>
      </c>
      <c r="C36" s="33" t="s">
        <v>89</v>
      </c>
      <c r="D36" s="35" t="s">
        <v>93</v>
      </c>
      <c r="E36" s="31">
        <v>4</v>
      </c>
      <c r="F36" s="30"/>
      <c r="G36" s="30"/>
      <c r="H36" s="30"/>
      <c r="I36" s="31" t="s">
        <v>73</v>
      </c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4.25">
      <c r="A37" s="30"/>
      <c r="B37" s="30"/>
      <c r="C37" s="34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4.25">
      <c r="A38" s="32">
        <v>46297</v>
      </c>
      <c r="B38" s="31" t="s">
        <v>78</v>
      </c>
      <c r="C38" s="33" t="s">
        <v>110</v>
      </c>
      <c r="D38" s="31" t="s">
        <v>101</v>
      </c>
      <c r="E38" s="38">
        <v>2</v>
      </c>
      <c r="I38" s="31" t="s">
        <v>97</v>
      </c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4.25">
      <c r="A39" s="32">
        <v>46297</v>
      </c>
      <c r="B39" s="31" t="s">
        <v>78</v>
      </c>
      <c r="C39" s="33" t="s">
        <v>115</v>
      </c>
      <c r="D39" s="35" t="s">
        <v>116</v>
      </c>
      <c r="E39" s="30"/>
      <c r="F39" s="31">
        <v>5</v>
      </c>
      <c r="G39" s="30"/>
      <c r="H39" s="30"/>
      <c r="I39" s="31" t="s">
        <v>94</v>
      </c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4.25">
      <c r="A40" s="32">
        <v>46298</v>
      </c>
      <c r="B40" s="31" t="s">
        <v>85</v>
      </c>
      <c r="C40" s="33" t="s">
        <v>98</v>
      </c>
      <c r="D40" s="35" t="s">
        <v>63</v>
      </c>
      <c r="E40" s="30"/>
      <c r="F40" s="31">
        <v>10</v>
      </c>
      <c r="G40" s="30"/>
      <c r="H40" s="30"/>
      <c r="I40" s="31" t="s">
        <v>65</v>
      </c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4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4.25">
      <c r="A42" s="32">
        <v>46304</v>
      </c>
      <c r="B42" s="31" t="s">
        <v>78</v>
      </c>
      <c r="C42" s="31" t="s">
        <v>110</v>
      </c>
      <c r="D42" s="31" t="s">
        <v>119</v>
      </c>
      <c r="E42" s="31">
        <v>2</v>
      </c>
      <c r="F42" s="30"/>
      <c r="G42" s="30"/>
      <c r="H42" s="30"/>
      <c r="I42" s="31" t="s">
        <v>121</v>
      </c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4.25">
      <c r="A43" s="32">
        <v>46304</v>
      </c>
      <c r="B43" s="31" t="s">
        <v>78</v>
      </c>
      <c r="C43" s="31" t="s">
        <v>123</v>
      </c>
      <c r="D43" s="31" t="s">
        <v>124</v>
      </c>
      <c r="E43" s="30"/>
      <c r="F43" s="31">
        <v>3</v>
      </c>
      <c r="G43" s="30"/>
      <c r="H43" s="30"/>
      <c r="I43" s="31" t="s">
        <v>121</v>
      </c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4.25">
      <c r="A44" s="32">
        <v>46304</v>
      </c>
      <c r="B44" s="31" t="s">
        <v>78</v>
      </c>
      <c r="C44" s="31" t="s">
        <v>126</v>
      </c>
      <c r="D44" s="31" t="s">
        <v>83</v>
      </c>
      <c r="E44" s="44">
        <v>3</v>
      </c>
      <c r="F44" s="30"/>
      <c r="G44" s="30"/>
      <c r="H44" s="30"/>
      <c r="I44" s="31" t="s">
        <v>35</v>
      </c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4.25">
      <c r="A45" s="32">
        <v>46305</v>
      </c>
      <c r="B45" s="31" t="s">
        <v>85</v>
      </c>
      <c r="C45" s="31" t="s">
        <v>86</v>
      </c>
      <c r="D45" s="35" t="s">
        <v>96</v>
      </c>
      <c r="E45" s="31">
        <v>6</v>
      </c>
      <c r="F45" s="30"/>
      <c r="G45" s="30"/>
      <c r="H45" s="30"/>
      <c r="I45" s="31" t="s">
        <v>130</v>
      </c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4.25">
      <c r="A46" s="42">
        <v>46305</v>
      </c>
      <c r="B46" s="31" t="s">
        <v>85</v>
      </c>
      <c r="C46" s="31" t="s">
        <v>89</v>
      </c>
      <c r="D46" s="31" t="s">
        <v>131</v>
      </c>
      <c r="E46" s="30"/>
      <c r="F46" s="31">
        <v>4</v>
      </c>
      <c r="G46" s="30"/>
      <c r="H46" s="30"/>
      <c r="I46" s="31" t="s">
        <v>49</v>
      </c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4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4.25">
      <c r="A48" s="32">
        <v>46325</v>
      </c>
      <c r="B48" s="31" t="s">
        <v>78</v>
      </c>
      <c r="C48" s="31" t="s">
        <v>134</v>
      </c>
      <c r="D48" s="31" t="s">
        <v>41</v>
      </c>
      <c r="E48" s="31">
        <v>5</v>
      </c>
      <c r="F48" s="30"/>
      <c r="G48" s="30"/>
      <c r="H48" s="30"/>
      <c r="I48" s="31" t="s">
        <v>42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4.25">
      <c r="A49" s="32">
        <v>46325</v>
      </c>
      <c r="B49" s="31" t="s">
        <v>78</v>
      </c>
      <c r="C49" s="31" t="s">
        <v>126</v>
      </c>
      <c r="D49" s="31" t="s">
        <v>80</v>
      </c>
      <c r="E49" s="31">
        <v>3</v>
      </c>
      <c r="F49" s="30"/>
      <c r="G49" s="30"/>
      <c r="H49" s="30"/>
      <c r="I49" s="31" t="s">
        <v>49</v>
      </c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4.25">
      <c r="A50" s="32">
        <v>46326</v>
      </c>
      <c r="B50" s="31" t="s">
        <v>85</v>
      </c>
      <c r="C50" s="31" t="s">
        <v>98</v>
      </c>
      <c r="D50" s="31" t="s">
        <v>68</v>
      </c>
      <c r="E50" s="30"/>
      <c r="F50" s="31">
        <v>10</v>
      </c>
      <c r="G50" s="30"/>
      <c r="H50" s="30"/>
      <c r="I50" s="31" t="s">
        <v>137</v>
      </c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4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4.25">
      <c r="A52" s="104" t="s">
        <v>141</v>
      </c>
      <c r="B52" s="91"/>
      <c r="C52" s="91"/>
      <c r="D52" s="31" t="s">
        <v>72</v>
      </c>
      <c r="E52" s="30"/>
      <c r="F52" s="31">
        <v>16</v>
      </c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4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4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4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4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4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4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4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4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4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2.7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</sheetData>
  <mergeCells count="7">
    <mergeCell ref="A52:C52"/>
    <mergeCell ref="C3:D3"/>
    <mergeCell ref="C5:C7"/>
    <mergeCell ref="D5:D7"/>
    <mergeCell ref="E5:H5"/>
    <mergeCell ref="I5:I7"/>
    <mergeCell ref="E6:H6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 félév</vt:lpstr>
      <vt:lpstr>2. félév órarend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KerGiz</dc:creator>
  <cp:lastModifiedBy>user</cp:lastModifiedBy>
  <dcterms:created xsi:type="dcterms:W3CDTF">2026-08-31T12:35:54Z</dcterms:created>
  <dcterms:modified xsi:type="dcterms:W3CDTF">2026-08-31T12:35:54Z</dcterms:modified>
</cp:coreProperties>
</file>