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TANULMANYI\ÓRARENDEK\2025_26_2\Szakmernoki kepzesek\"/>
    </mc:Choice>
  </mc:AlternateContent>
  <bookViews>
    <workbookView xWindow="0" yWindow="0" windowWidth="28800" windowHeight="12180" activeTab="1"/>
  </bookViews>
  <sheets>
    <sheet name="1. félév" sheetId="1" r:id="rId1"/>
    <sheet name="1. félév órarend" sheetId="2" r:id="rId2"/>
    <sheet name="2 félév" sheetId="3" state="hidden" r:id="rId3"/>
    <sheet name="2. félév órarend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YWZ/4m8/t2M75uUvxlxCkHKniifPcfpZLwVglV7IYQQ="/>
    </ext>
  </extLst>
</workbook>
</file>

<file path=xl/calcChain.xml><?xml version="1.0" encoding="utf-8"?>
<calcChain xmlns="http://schemas.openxmlformats.org/spreadsheetml/2006/main">
  <c r="H80" i="3" l="1"/>
  <c r="F78" i="3"/>
  <c r="E78" i="3"/>
  <c r="C80" i="3" s="1"/>
  <c r="D78" i="3"/>
  <c r="C78" i="3"/>
  <c r="B36" i="3"/>
  <c r="B37" i="3" s="1"/>
  <c r="D77" i="1"/>
  <c r="C77" i="1"/>
  <c r="C37" i="1"/>
  <c r="C36" i="1"/>
</calcChain>
</file>

<file path=xl/sharedStrings.xml><?xml version="1.0" encoding="utf-8"?>
<sst xmlns="http://schemas.openxmlformats.org/spreadsheetml/2006/main" count="740" uniqueCount="311">
  <si>
    <t>Szakmérnöki órarend 2026. tavasz</t>
  </si>
  <si>
    <t>8:00-9:00</t>
  </si>
  <si>
    <t>Antal G - A globális díszn.    8 óra ea</t>
  </si>
  <si>
    <t>Veres Sz: kert.term. növ. háttere 6 óra ea.</t>
  </si>
  <si>
    <t xml:space="preserve"> Csontos Györgyi  Intenzív term. szabadföldi. 4 óra ea.</t>
  </si>
  <si>
    <t xml:space="preserve"> Zöldségterm. üzemlátogatás 10 óra gyak.  Debrecen környéke Derecske, Hajdúszoboszló, Nyíradony</t>
  </si>
  <si>
    <t>9:00-10:00</t>
  </si>
  <si>
    <t>10:00-11:00</t>
  </si>
  <si>
    <t>beiratkozás</t>
  </si>
  <si>
    <t>11:00-12:00</t>
  </si>
  <si>
    <t>12:00-13:00</t>
  </si>
  <si>
    <t>Balláné: kert term. talajtan alapjai 5 óra ea.</t>
  </si>
  <si>
    <t>Csontos Györgyi  Intenzív term. szabadföldi. 4 óra ea.</t>
  </si>
  <si>
    <t>Veres Szilvia kert term. növ. háttere 4 óra ea.</t>
  </si>
  <si>
    <t>Babicz Sz gyüm. növ. véd 3 óra</t>
  </si>
  <si>
    <t>Madar Ágota intenzív termelés szabadföldi ea. 3 óra</t>
  </si>
  <si>
    <t>13:00-14:00</t>
  </si>
  <si>
    <t>14:00-15:00</t>
  </si>
  <si>
    <t>15:00-16:00</t>
  </si>
  <si>
    <t>Apáti F.  Az üzemgazd. alapjai 5 óra ea.</t>
  </si>
  <si>
    <t>16:00-17:00</t>
  </si>
  <si>
    <t>Nagy Antal   zöldség, dísznöv, szőlő véd. 3 óra</t>
  </si>
  <si>
    <t>Nagy Antal   zöldség, dísznöv, szőlő véd. 4 óra</t>
  </si>
  <si>
    <t>17:00-18:00</t>
  </si>
  <si>
    <t>Csótó András  zöldség, dísznöv, szőlő véd. 3 óra</t>
  </si>
  <si>
    <t>18:00-19:00</t>
  </si>
  <si>
    <t>19:00-20:00</t>
  </si>
  <si>
    <t>04.17. péntek</t>
  </si>
  <si>
    <t>2026.04.24. péntek</t>
  </si>
  <si>
    <t>2026.05.08. péntek</t>
  </si>
  <si>
    <t>Biocont 3 óra növ. védelem</t>
  </si>
  <si>
    <t>Csontos Gy. gombaterm.        5 óra ea.</t>
  </si>
  <si>
    <t>Ledóné hajtatott zöldség 6 óra ea.</t>
  </si>
  <si>
    <t>Ledóné hajatott zöldség  gyak. 2  óra gyak</t>
  </si>
  <si>
    <t>szentesi látogatás</t>
  </si>
  <si>
    <t>Antal G. Dísznöv. üzemlátogatás HBöszörm-Db.      5 óra gyak</t>
  </si>
  <si>
    <t>Madar Ágota intenz term. 5 óra gyak</t>
  </si>
  <si>
    <t>Madar Ágota Intenzív term. szabadföldi. 4 óra ea.</t>
  </si>
  <si>
    <t>Antal G. Dísznöv. üzemlátogatás Debrecen, 2 helyszín, 5 óra gyak</t>
  </si>
  <si>
    <t>Üzemgazdaság alapjai 3 óra gyak (Viki)</t>
  </si>
  <si>
    <t>Csótó András  zöldség, dísznöv, szőlő véd. 4 óra</t>
  </si>
  <si>
    <t>Antal G - A globális díszn.    2 óra ea</t>
  </si>
  <si>
    <t>Üzemgazdaság alapjai 2 óra gyak Viki (Dóri)</t>
  </si>
  <si>
    <t>Antal G - A globális díszn.     3 óra gy</t>
  </si>
  <si>
    <t>Antal G - A globális díszn.       2 óra gyak</t>
  </si>
  <si>
    <t>Ledóné hajtatott zöldség 2 óra ea.</t>
  </si>
  <si>
    <t>Megjegyzés:</t>
  </si>
  <si>
    <t>I. féléves össz óraszám:</t>
  </si>
  <si>
    <t>125 óra</t>
  </si>
  <si>
    <t>péntek és szombat</t>
  </si>
  <si>
    <t>óra hétvégente</t>
  </si>
  <si>
    <t>összesen szükséges:</t>
  </si>
  <si>
    <t>hétvége</t>
  </si>
  <si>
    <t>2026. tavasz</t>
  </si>
  <si>
    <t>S.sz.</t>
  </si>
  <si>
    <t>Tantárgyak</t>
  </si>
  <si>
    <t>Tantárgyak félévenkénti óraszáma (előadás/gyakorlat)</t>
  </si>
  <si>
    <t>Vizsga-forma</t>
  </si>
  <si>
    <t>Kredit</t>
  </si>
  <si>
    <t>I. félév</t>
  </si>
  <si>
    <t>E</t>
  </si>
  <si>
    <t>GY</t>
  </si>
  <si>
    <t>I.</t>
  </si>
  <si>
    <t>Alapozó természettudományi ismeretek</t>
  </si>
  <si>
    <t>1.</t>
  </si>
  <si>
    <t>A kertészeti termelés talajtani és növénytáplálási alapjai
 Tárgyfelelős: Balláné Dr. Kovács Andrea</t>
  </si>
  <si>
    <t>Kollokvium</t>
  </si>
  <si>
    <t>2.</t>
  </si>
  <si>
    <t>A kertészeti termelés és innovációk növényélettani háttere
 Tárgyfelelős: Dr. Veres Szilvia</t>
  </si>
  <si>
    <t>II.</t>
  </si>
  <si>
    <t>Zöldség- és gombatermesztés</t>
  </si>
  <si>
    <t>-</t>
  </si>
  <si>
    <t>Intenzív termelés a szabadföldi zöldségtermesztésben
 Tárgyfelelős: Dr. Apáti Ferenc Csontos Györgyi 8 óra+Ágota 12 ó</t>
  </si>
  <si>
    <t>Hajtatott zöldségtermesztés
 Tárgyfelelős: Ledóné Dr. Darázsi Hajnalka</t>
  </si>
  <si>
    <t>3.</t>
  </si>
  <si>
    <t>Gombatermesztés
 Tárgyfelelős: Dr. Apáti Ferenc Dr. Csontos Györgyi</t>
  </si>
  <si>
    <t>összevonva 20 óra felosztása:</t>
  </si>
  <si>
    <t>4.</t>
  </si>
  <si>
    <t>Zöldségnövények környezetkímélő növényvédelme
 Tárgyfelelős: Dr. Nagy Antal</t>
  </si>
  <si>
    <t>3 óra Szabi, 14 óra (Anti és Bandi kórtan és állattan), 3 óra Biocont</t>
  </si>
  <si>
    <t>III.</t>
  </si>
  <si>
    <t>Dísznövénytermesztés</t>
  </si>
  <si>
    <t>A globális dísznövénykertészet természettudományos és technológiai alapjai
 Tárgyfelelős: Dr. Antal Gabriella</t>
  </si>
  <si>
    <t>Zöldfelület-gazdálkodás és növényalkalmazás
 Tárgyfelelős: Dr. Antal Gabriella</t>
  </si>
  <si>
    <t>Dísznövények környezetkímélő növényvédelme
 Tárgyfelelős: Dr. Nagy Antal</t>
  </si>
  <si>
    <t>IV.</t>
  </si>
  <si>
    <t>Gyümölcstermesztés</t>
  </si>
  <si>
    <t>Művelési rendszerek: alany- és fajtahasználat, térállás, koronaforma a gyümölcstermesztésben
 Tárgyfelelős: Dr. Csihon Ádám</t>
  </si>
  <si>
    <t>A főbb gyümölcsfajok termesztéstechnológiája
 Tárgyfelelős: Dr. Csihon Ádám</t>
  </si>
  <si>
    <t xml:space="preserve">A gyümölcskultúrák környezetkímélő növényvédelme
 Tárgyfelelős: Dr. Nagy Antal Babicz Szabi megtartja </t>
  </si>
  <si>
    <t>A gyümölcsök betakarítása, árukezelése, posztharveszt folyamatai és feldolgozása
 Tárgyfelelős: Dr. Takács Ferenc</t>
  </si>
  <si>
    <t>V.</t>
  </si>
  <si>
    <t>Szőlőtermesztés</t>
  </si>
  <si>
    <t>Művelési rendszerek: alany- és fajtahasználat, tőkeművelési módok a szőlőtermesztésben
 Tárgyfelelős: Dr. Rakonczás Nándor</t>
  </si>
  <si>
    <t>A szőlőtermesztés technológiája
 Tárgyfelelős: Dr. Rakonczás Nándor</t>
  </si>
  <si>
    <t>A szőlő környezetkímélő növényvédelme 
 Tárgyfelelős: Dr. Nagy Antal</t>
  </si>
  <si>
    <t>A szőlő betakarítása, árukezelése, posztharveszt folyamatai és feldolgozása
 Tárgyfelelős: Dr. Rakonczás Nándor</t>
  </si>
  <si>
    <t>VI.</t>
  </si>
  <si>
    <t>Kertészeti ökonómia</t>
  </si>
  <si>
    <t>Az üzemgazdaságtan alapjai
 Tárgyfelelős: Dr. Apáti Ferenc</t>
  </si>
  <si>
    <t>A kertészeti termelés és piacok gazdaságtana
 Tárgyfelelős: Dr. Apáti Ferenc</t>
  </si>
  <si>
    <t>VII.</t>
  </si>
  <si>
    <t>Szakmai gyakorlat – üzemlátogatás árutermelő üzemekben</t>
  </si>
  <si>
    <t>Zöldségtermesztés
 Tárgyfelelős: Dr. Apáti Ferenc</t>
  </si>
  <si>
    <t>Gyak. jegy</t>
  </si>
  <si>
    <t>Dísznövénytermesztés
 Tárgyfelelős: Dr. Antal Gabriella</t>
  </si>
  <si>
    <t>Gyümölcstermesztés
 Tárgyfelelős: Dr. Csihon Ádám</t>
  </si>
  <si>
    <t>Szőlészet-borászat
 Tárgyfelelős: Dr. Rakonczás Nándor</t>
  </si>
  <si>
    <t>VIII</t>
  </si>
  <si>
    <t>Szakdolgozat</t>
  </si>
  <si>
    <t>Diplomadolgozat kertészeti témakörben.</t>
  </si>
  <si>
    <t>MINDÖSSZESEN</t>
  </si>
  <si>
    <t>I. félév összesen:</t>
  </si>
  <si>
    <t>II. félév összesen:</t>
  </si>
  <si>
    <t>ÖSSZESEN:</t>
  </si>
  <si>
    <t>Kertészeti szakember/szakmérnök órarend 2026 tavasz</t>
  </si>
  <si>
    <t>Tantárgykód</t>
  </si>
  <si>
    <t>Tantárgy megnevezése</t>
  </si>
  <si>
    <t>Tárgyfelelős oktató</t>
  </si>
  <si>
    <t>ea</t>
  </si>
  <si>
    <t>gy</t>
  </si>
  <si>
    <t>v</t>
  </si>
  <si>
    <t>kr</t>
  </si>
  <si>
    <t>MTTKE001</t>
  </si>
  <si>
    <t>A kertészeti termelés talajtani és növénytáplálási alapjai</t>
  </si>
  <si>
    <t>K</t>
  </si>
  <si>
    <t>Balláné Dr. Kovács Andrea</t>
  </si>
  <si>
    <t>MTTKE002</t>
  </si>
  <si>
    <t>A kertészeti termelés és innovációk növényélettani háttere</t>
  </si>
  <si>
    <t>Dr. Veres Szilvia</t>
  </si>
  <si>
    <t>MTTKE003</t>
  </si>
  <si>
    <t>Intenzív termelés a szabadföldi zöldségtermesztésben</t>
  </si>
  <si>
    <t>Dr. Csontos Györgyi</t>
  </si>
  <si>
    <t>MTTKE004</t>
  </si>
  <si>
    <t>Hajtatott zöldségtermesztés</t>
  </si>
  <si>
    <t>Ledóné Dr. Darázsi Hajnalka</t>
  </si>
  <si>
    <t>MTTKE005</t>
  </si>
  <si>
    <t>Gombatermesztés</t>
  </si>
  <si>
    <t>MTTKE007</t>
  </si>
  <si>
    <t>A globális dísznövénykertészet természettudományos és technológiai alapjai</t>
  </si>
  <si>
    <t>Dr. Antal Gabriella</t>
  </si>
  <si>
    <t>MTTKE006</t>
  </si>
  <si>
    <t>Zöldségnövények környezetkímélő növényvédelme =Növényvédelem</t>
  </si>
  <si>
    <t>Dr. Nagy Antal</t>
  </si>
  <si>
    <t>MTTKE009</t>
  </si>
  <si>
    <t>Dísznövények környezetkímélő növényvédelme = Növényvédelem</t>
  </si>
  <si>
    <t>MTTKE012</t>
  </si>
  <si>
    <t>A gyümölcskultúrák környezetkímélő növényvédelme=Növényvédelem</t>
  </si>
  <si>
    <t>MTTKE016</t>
  </si>
  <si>
    <t>A szőlő környezetkímélő növényvédelme = Növényvédelem</t>
  </si>
  <si>
    <t>MTTKE018</t>
  </si>
  <si>
    <t>Az üzemgazdaságtan alapjai</t>
  </si>
  <si>
    <t>Dr. Apáti Ferenc</t>
  </si>
  <si>
    <t>MTTKE020</t>
  </si>
  <si>
    <t>Zöldségtermesztés- szakmai gyakorlat, üzemlátogatás</t>
  </si>
  <si>
    <t>MTTKE021</t>
  </si>
  <si>
    <t>Dísznövénytermesztés - szakmai gyakorlat, üzemlátogatás</t>
  </si>
  <si>
    <t>péntek</t>
  </si>
  <si>
    <t>10:00-12:00</t>
  </si>
  <si>
    <t>előadás óraszám</t>
  </si>
  <si>
    <t>gyakorlat óraszám</t>
  </si>
  <si>
    <t>Tanulmányi Osztály</t>
  </si>
  <si>
    <t>12:00-17:00</t>
  </si>
  <si>
    <t>19. szeminárium</t>
  </si>
  <si>
    <t>17:00-20:00</t>
  </si>
  <si>
    <t>Növényvédelem  ( Dr. Csótó András)</t>
  </si>
  <si>
    <t>szombat</t>
  </si>
  <si>
    <t>08:00-16:00</t>
  </si>
  <si>
    <t>A globális dísznövénykertészet természettudományos és technológiai alapjai ea.</t>
  </si>
  <si>
    <t>12:00-16:00</t>
  </si>
  <si>
    <t>Intenzív termelés a szabadföldi zöldségtermesztésben ea.</t>
  </si>
  <si>
    <t>16:00-19:00</t>
  </si>
  <si>
    <t>Növényvédelem ( Dr. Nagy Antal)</t>
  </si>
  <si>
    <t>08:00-14:00</t>
  </si>
  <si>
    <t>16:00-20:00</t>
  </si>
  <si>
    <t>Növényvédelem ( Dr. Nagy Antal )</t>
  </si>
  <si>
    <t>08:00-12:00</t>
  </si>
  <si>
    <t>12:00-15:00</t>
  </si>
  <si>
    <t xml:space="preserve">Növényvédelem   (Babicz Szabolcs) </t>
  </si>
  <si>
    <t>15:00-20:00</t>
  </si>
  <si>
    <t>Az üzemgazdaságtan alapjai ea.</t>
  </si>
  <si>
    <t>08:00-18:00</t>
  </si>
  <si>
    <t>Zöldségtermesztés - üzemlátogatás</t>
  </si>
  <si>
    <t>üzemlátogatás</t>
  </si>
  <si>
    <t>11:00-16:00</t>
  </si>
  <si>
    <t>Növényvédelem ( Dr. Csótó András )</t>
  </si>
  <si>
    <t>08:00-11:00</t>
  </si>
  <si>
    <t>Növényvédelem  ( BIOCONT )</t>
  </si>
  <si>
    <t>Dísznövénytermesztés - üzemlátogatás</t>
  </si>
  <si>
    <t>16:00-18:00</t>
  </si>
  <si>
    <t>18:00-20:00</t>
  </si>
  <si>
    <t>A globális dísznövénykertészet természettudományos és technológiai alapjai gyak.</t>
  </si>
  <si>
    <t>08:00-13:00</t>
  </si>
  <si>
    <t>13:00-16:00</t>
  </si>
  <si>
    <t>Az üzemgazdaságtan alapjai gyak.</t>
  </si>
  <si>
    <t>Hajtatott zöldségtermesztés ea.</t>
  </si>
  <si>
    <t>09:00-11:00</t>
  </si>
  <si>
    <t>Hajtatott zöldségtermesztés gyak. (tanulmányút Szentesre)</t>
  </si>
  <si>
    <t>Intenzív termelés a szabadföldi zöldségtermesztésben gyak. (tanulmányút Szentesre)</t>
  </si>
  <si>
    <t>Szakmérnöki órarend 2025.ősz</t>
  </si>
  <si>
    <t>A szőlőtermesztés technológiája ea. 6 óra, Rakonczás N.</t>
  </si>
  <si>
    <t xml:space="preserve">Zöldfelület-gazd. ea. 10 óra, Zsila L. és Anikó                         </t>
  </si>
  <si>
    <t>Művelési rendszerek alany és fajta ea. 2 óra, Sipos M.</t>
  </si>
  <si>
    <t>Gyümölcsterm. üzemlátogatás  10 óra Derecske+Hajdúdorog</t>
  </si>
  <si>
    <t>Főbb gyümölcsfajok term.tech ea. 4 óra, Csihon Á.</t>
  </si>
  <si>
    <t>Művelési rendszerek...szőlőtermesztésben ea. 6 óra, Rakonczás N.</t>
  </si>
  <si>
    <t>Művelési rendszerek...gyümölcs gyak. 3 óra, Babicz Sz.</t>
  </si>
  <si>
    <t>A kertészeti term. és piacok gazd. ea. 4 óra, Apári F.</t>
  </si>
  <si>
    <t>A kertészeti term. és piacok gazd. ea. 2 óra, Apáti F.</t>
  </si>
  <si>
    <t>A szőlőtermesztés techn. gyak. 4 óra, Rakonczás N.</t>
  </si>
  <si>
    <t>A kertészeti term. és piacok gazd. ea. 4 óra, K. Dóri</t>
  </si>
  <si>
    <t>A kertészeti term. és piacok gazd. gyak. 5 óra, Apáti F.</t>
  </si>
  <si>
    <t>Főbb gyümölcsfajok gyak. 5 óra, Babicz Sz.</t>
  </si>
  <si>
    <t>Művelési rendszerek alany és fajta ea. 4 óra, Sipos M.</t>
  </si>
  <si>
    <t>11.01. szombat</t>
  </si>
  <si>
    <t>Művelési rendszerek alany és fajta ea. 6 óra, Sipos M és Babicz Sz.</t>
  </si>
  <si>
    <t>10.18 szombat-MUNKANAP</t>
  </si>
  <si>
    <t>Szakdolgozat leadás határideje: 2025.10.29.</t>
  </si>
  <si>
    <t>11.01. szombat-SZABADNAP</t>
  </si>
  <si>
    <t>Szőlészet-borászat üzemlátogatás 10 óra</t>
  </si>
  <si>
    <t>Szőlő betak. posztharvest ea. 2 óra, Kállai Z.</t>
  </si>
  <si>
    <t>A gyümölcsök betakarítása, árukezelése ea. 5 óra, Takács F.</t>
  </si>
  <si>
    <t>Szőlő betak. posztharvest gyak. 3 óra, Kállai Z.</t>
  </si>
  <si>
    <t>Művelési rendszerek...szőlő gyak, 4 óra Rakonczás N.</t>
  </si>
  <si>
    <t>Főbb gyümölcsfajok term.tech ea. 3 óra, Csihon Á.</t>
  </si>
  <si>
    <t>II. féléves össz óraszám:</t>
  </si>
  <si>
    <t>(105+16 diplomadolg)</t>
  </si>
  <si>
    <t>diplomamunka leadás:</t>
  </si>
  <si>
    <t>félév vége:</t>
  </si>
  <si>
    <t>2025 ősz</t>
  </si>
  <si>
    <t>II. félév</t>
  </si>
  <si>
    <t>Antal Gabriella</t>
  </si>
  <si>
    <t>LAY27I</t>
  </si>
  <si>
    <t>Gabriella</t>
  </si>
  <si>
    <t>Antal</t>
  </si>
  <si>
    <t>Dísznövény-termesztési és Zöldfelület-gazdálkodási Tanszék</t>
  </si>
  <si>
    <t>Dísznövény-termesztés Tsz</t>
  </si>
  <si>
    <t>Dr. Csihon Ádám</t>
  </si>
  <si>
    <t>HJ5M4X</t>
  </si>
  <si>
    <t>Ádám</t>
  </si>
  <si>
    <t>Csihon</t>
  </si>
  <si>
    <t>Gyümölcstermesztési Tanszék</t>
  </si>
  <si>
    <t>Gyümölcstermesztési Tsz</t>
  </si>
  <si>
    <t>Intenzív termelés a szabadföldi zöldségtermesztésben
 Tárgyfelelős: Dr. Apáti Ferenc Csontos Györgyi 8 óra+Lúcia 12 ó</t>
  </si>
  <si>
    <t>B4OCKA</t>
  </si>
  <si>
    <t>Ferenc</t>
  </si>
  <si>
    <t>Apáti</t>
  </si>
  <si>
    <t>Dr. Rakonczás Nándor</t>
  </si>
  <si>
    <t>DZ5E8C</t>
  </si>
  <si>
    <t>Nándor</t>
  </si>
  <si>
    <t>Rakonczás</t>
  </si>
  <si>
    <t>Szőlőtermesztési és Borászati Tanszék</t>
  </si>
  <si>
    <t>Szőlőtermesztési Tsz.</t>
  </si>
  <si>
    <t>nem kell megtartani kontaktba</t>
  </si>
  <si>
    <t>Kertészeti szakember/szakmérnök órarend 2025 ősz</t>
  </si>
  <si>
    <t>MTTKE008</t>
  </si>
  <si>
    <t>Zöldfelület-gazdálkodás és növényalkalmazás</t>
  </si>
  <si>
    <t>Dr.Antal Gabriella</t>
  </si>
  <si>
    <t>MTTKE010</t>
  </si>
  <si>
    <t>Művelési rendszerek: alany- és fajtahasználat, térállás, koronaforma a gyümölcstermesztésben</t>
  </si>
  <si>
    <t>MTTKE011</t>
  </si>
  <si>
    <t>A főbb gyümölcsfajok termesztéstechnológiája</t>
  </si>
  <si>
    <t>MTTKE013</t>
  </si>
  <si>
    <t>A gyümölcsök betakarítása, árukezelése, posztharveszt folyamatai és feldolgozása</t>
  </si>
  <si>
    <t>Dr. Takács Ferenc</t>
  </si>
  <si>
    <t>MTTKE014</t>
  </si>
  <si>
    <t>Művelési rendszerek: alany- és fajtahasználat, tőkeművelési módok a szőlőtermesztésben</t>
  </si>
  <si>
    <t>MTTKE015</t>
  </si>
  <si>
    <t>A szőlőtermesztés technológiája</t>
  </si>
  <si>
    <t>MTTKE017</t>
  </si>
  <si>
    <t>A szőlő betakarítása, árukezelése, posztharveszt folyamatai és feldolgozása</t>
  </si>
  <si>
    <t>MTTKE019</t>
  </si>
  <si>
    <t>A kertészeti termelés és piacok gazdaságtana</t>
  </si>
  <si>
    <t>MTTKE022</t>
  </si>
  <si>
    <t>Gyümölcstermesztés (üzemlátogatás)</t>
  </si>
  <si>
    <t>gyakjegy</t>
  </si>
  <si>
    <t>MTTKE023</t>
  </si>
  <si>
    <t>Szőlészet-borászat (üzemlátogatás)</t>
  </si>
  <si>
    <t>MTTKE024</t>
  </si>
  <si>
    <t>Diplomadolgozat kertészeti témakörben</t>
  </si>
  <si>
    <t>előadás</t>
  </si>
  <si>
    <t>gyakorlat</t>
  </si>
  <si>
    <t>12:00-18:00</t>
  </si>
  <si>
    <t>Művelési rendszerek: alany- és fajtahasználat, tőkeművelési módok a szőlőtermesztésben ea.</t>
  </si>
  <si>
    <t>A szőlőtermesztés technológiája ea.</t>
  </si>
  <si>
    <t>14:00-18:00</t>
  </si>
  <si>
    <t>A szőlőtermesztés technológiája gyak.</t>
  </si>
  <si>
    <t>Művelési rendszerek: alany- és fajtahasználat, térállás, koronaforma a gyümölcstermesztésben gyak.</t>
  </si>
  <si>
    <t>Babicz Szabolcs</t>
  </si>
  <si>
    <t>A főbb gyümölcsfajok termesztéstechnológiája gyak.</t>
  </si>
  <si>
    <t>Zöldfelület-gazdálkodás és növényalkalmazás ea.</t>
  </si>
  <si>
    <t>Zsila László és Anikó</t>
  </si>
  <si>
    <t>A kertészeti termelés és piacok gazdaságtana ea.</t>
  </si>
  <si>
    <t>Művelési rendszerek: alany- és fajtahasználat, térállás, koronaforma a gyümölcstermesztésben ea.</t>
  </si>
  <si>
    <t>Dr. Sipos Marianna</t>
  </si>
  <si>
    <t>08:00-10:00</t>
  </si>
  <si>
    <t>10:00-14:00</t>
  </si>
  <si>
    <t>A főbb gyümölcsfajok termesztéstechnológiája ea.</t>
  </si>
  <si>
    <t>Krivdáné Dorogi Dóra</t>
  </si>
  <si>
    <t>12:00-14:00</t>
  </si>
  <si>
    <t>14:00-19:00</t>
  </si>
  <si>
    <t>A kertészeti termelés és piacok gazdaságtana gyak.</t>
  </si>
  <si>
    <t>A szőlő betakarítása, árukezelése, posztharveszt folyamatai és feldolgozása ea.</t>
  </si>
  <si>
    <t>Dr. Kállai Zoltán</t>
  </si>
  <si>
    <t>14:00-17:00</t>
  </si>
  <si>
    <t>A szőlő betakarítása, árukezelése, posztharveszt folyamatai és feldolgozása gyak.</t>
  </si>
  <si>
    <t>Dr. Sipos Marianna, Babicz Szabolcs</t>
  </si>
  <si>
    <t>Művelési rendszerek: alany- és fajtahasználat, tőkeművelési módok a szőlőtermesztésben gyak.</t>
  </si>
  <si>
    <t>Dr. Rakonczás Nándor, Dr. Kállai Zoltán</t>
  </si>
  <si>
    <t>Egyéni konzultáció az oktatóval</t>
  </si>
  <si>
    <t>külső helyszín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</si>
</sst>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mm\.dd\ dddd"/>
    <numFmt numFmtId="165" formatCode="yyyy\.mm\.dd"/>
    <numFmt numFmtId="166" formatCode="m\.d\ dddd"/>
    <numFmt numFmtId="167" formatCode="0.0"/>
    <numFmt numFmtId="168" formatCode="yyyy\.m\.d\."/>
    <numFmt numFmtId="169" formatCode="mm\.dd"/>
    <numFmt numFmtId="170" formatCode="m\.d"/>
  </numFmts>
  <fonts count="33" x14ac:knownFonts="1">
    <font>
      <sz val="10"/>
      <color rgb="FF000000"/>
      <name val="Arial"/>
      <scheme val="minor"/>
    </font>
    <font>
      <sz val="10"/>
      <color theme="1"/>
      <name val="Arial"/>
    </font>
    <font>
      <sz val="11"/>
      <color rgb="FFFF0000"/>
      <name val="Arial"/>
    </font>
    <font>
      <sz val="10"/>
      <color theme="1"/>
      <name val="Arial"/>
    </font>
    <font>
      <sz val="10"/>
      <color rgb="FF000000"/>
      <name val="Calibri"/>
    </font>
    <font>
      <b/>
      <i/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b/>
      <i/>
      <sz val="10"/>
      <color rgb="FF000000"/>
      <name val="Arial"/>
    </font>
    <font>
      <sz val="8"/>
      <color theme="1"/>
      <name val="Arial"/>
    </font>
    <font>
      <b/>
      <i/>
      <sz val="9"/>
      <color theme="1"/>
      <name val="Arial"/>
    </font>
    <font>
      <sz val="10"/>
      <color theme="1"/>
      <name val="Arial"/>
      <scheme val="minor"/>
    </font>
    <font>
      <sz val="10"/>
      <color rgb="FFFF0000"/>
      <name val="Arial"/>
    </font>
    <font>
      <sz val="10"/>
      <color rgb="FF000000"/>
      <name val="Arial"/>
    </font>
    <font>
      <b/>
      <sz val="10"/>
      <color theme="1"/>
      <name val="Arial"/>
    </font>
    <font>
      <b/>
      <sz val="10"/>
      <color theme="1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sz val="12"/>
      <color theme="1"/>
      <name val="Cambria"/>
    </font>
    <font>
      <b/>
      <sz val="12"/>
      <color theme="1"/>
      <name val="Cambria"/>
    </font>
    <font>
      <sz val="12"/>
      <color theme="1"/>
      <name val="Arial"/>
    </font>
    <font>
      <sz val="12"/>
      <color rgb="FF000000"/>
      <name val="Cambria"/>
    </font>
    <font>
      <i/>
      <sz val="12"/>
      <color rgb="FF000000"/>
      <name val="Cambria"/>
    </font>
    <font>
      <i/>
      <sz val="12"/>
      <color theme="1"/>
      <name val="Cambria"/>
    </font>
    <font>
      <b/>
      <sz val="12"/>
      <color rgb="FF000000"/>
      <name val="Cambria"/>
    </font>
    <font>
      <sz val="11"/>
      <color rgb="FF000000"/>
      <name val="Times New Roman"/>
    </font>
    <font>
      <b/>
      <sz val="11"/>
      <color theme="1"/>
      <name val="Cambria"/>
    </font>
    <font>
      <sz val="11"/>
      <color rgb="FF000000"/>
      <name val="Cambria"/>
    </font>
    <font>
      <sz val="10"/>
      <color rgb="FF000000"/>
      <name val="Cambria"/>
    </font>
    <font>
      <b/>
      <sz val="10"/>
      <color rgb="FF000000"/>
      <name val="Cambria"/>
    </font>
    <font>
      <sz val="10"/>
      <color theme="1"/>
      <name val="Cambria"/>
    </font>
    <font>
      <sz val="10"/>
      <color theme="1"/>
      <name val="Cambria"/>
    </font>
    <font>
      <sz val="11"/>
      <color theme="1"/>
      <name val="Cambria"/>
    </font>
  </fonts>
  <fills count="21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FF9900"/>
        <bgColor rgb="FFFF9900"/>
      </patternFill>
    </fill>
    <fill>
      <patternFill patternType="solid">
        <fgColor rgb="FFEAD1DC"/>
        <bgColor rgb="FFEAD1DC"/>
      </patternFill>
    </fill>
    <fill>
      <patternFill patternType="solid">
        <fgColor rgb="FF6AA84F"/>
        <bgColor rgb="FF6AA84F"/>
      </patternFill>
    </fill>
    <fill>
      <patternFill patternType="solid">
        <fgColor rgb="FF93C47D"/>
        <bgColor rgb="FF93C47D"/>
      </patternFill>
    </fill>
    <fill>
      <patternFill patternType="solid">
        <fgColor rgb="FFFCE5CD"/>
        <bgColor rgb="FFFCE5CD"/>
      </patternFill>
    </fill>
    <fill>
      <patternFill patternType="solid">
        <fgColor rgb="FF00FF00"/>
        <bgColor rgb="FF00FF00"/>
      </patternFill>
    </fill>
    <fill>
      <patternFill patternType="solid">
        <fgColor rgb="FF1155CC"/>
        <bgColor rgb="FF1155CC"/>
      </patternFill>
    </fill>
    <fill>
      <patternFill patternType="solid">
        <fgColor rgb="FF43E30B"/>
        <bgColor rgb="FF43E30B"/>
      </patternFill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  <fill>
      <patternFill patternType="solid">
        <fgColor rgb="FFFFFF00"/>
        <bgColor rgb="FFFFFF00"/>
      </patternFill>
    </fill>
    <fill>
      <patternFill patternType="solid">
        <fgColor rgb="FFF9CB9C"/>
        <bgColor rgb="FFF9CB9C"/>
      </patternFill>
    </fill>
    <fill>
      <patternFill patternType="solid">
        <fgColor rgb="FF3D85C6"/>
        <bgColor rgb="FF3D85C6"/>
      </patternFill>
    </fill>
    <fill>
      <patternFill patternType="solid">
        <fgColor rgb="FF3C78D8"/>
        <bgColor rgb="FF3C78D8"/>
      </patternFill>
    </fill>
    <fill>
      <patternFill patternType="solid">
        <fgColor rgb="FFF7CAAC"/>
        <bgColor rgb="FFF7CAAC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right"/>
    </xf>
    <xf numFmtId="0" fontId="3" fillId="2" borderId="1" xfId="0" applyFont="1" applyFill="1" applyBorder="1"/>
    <xf numFmtId="0" fontId="9" fillId="0" borderId="1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2" fillId="2" borderId="1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vertical="top"/>
    </xf>
    <xf numFmtId="0" fontId="3" fillId="0" borderId="11" xfId="0" applyFont="1" applyBorder="1"/>
    <xf numFmtId="0" fontId="16" fillId="17" borderId="4" xfId="0" applyFont="1" applyFill="1" applyBorder="1" applyAlignment="1">
      <alignment horizontal="center" vertical="top"/>
    </xf>
    <xf numFmtId="0" fontId="16" fillId="17" borderId="11" xfId="0" applyFont="1" applyFill="1" applyBorder="1" applyAlignment="1">
      <alignment horizontal="left" vertical="top"/>
    </xf>
    <xf numFmtId="0" fontId="16" fillId="17" borderId="11" xfId="0" applyFont="1" applyFill="1" applyBorder="1" applyAlignment="1">
      <alignment horizontal="center"/>
    </xf>
    <xf numFmtId="0" fontId="3" fillId="17" borderId="11" xfId="0" applyFont="1" applyFill="1" applyBorder="1"/>
    <xf numFmtId="0" fontId="17" fillId="0" borderId="4" xfId="0" applyFont="1" applyBorder="1" applyAlignment="1">
      <alignment horizontal="center"/>
    </xf>
    <xf numFmtId="0" fontId="17" fillId="0" borderId="11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center"/>
    </xf>
    <xf numFmtId="0" fontId="16" fillId="17" borderId="4" xfId="0" applyFont="1" applyFill="1" applyBorder="1" applyAlignment="1">
      <alignment horizontal="center"/>
    </xf>
    <xf numFmtId="0" fontId="17" fillId="18" borderId="1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1" xfId="0" applyFont="1" applyBorder="1"/>
    <xf numFmtId="0" fontId="17" fillId="18" borderId="1" xfId="0" applyFont="1" applyFill="1" applyBorder="1" applyAlignment="1">
      <alignment horizontal="center"/>
    </xf>
    <xf numFmtId="0" fontId="3" fillId="0" borderId="4" xfId="0" applyFont="1" applyBorder="1"/>
    <xf numFmtId="0" fontId="15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vertical="top"/>
    </xf>
    <xf numFmtId="0" fontId="3" fillId="17" borderId="4" xfId="0" applyFont="1" applyFill="1" applyBorder="1" applyAlignment="1">
      <alignment vertical="top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/>
    <xf numFmtId="0" fontId="19" fillId="0" borderId="11" xfId="0" applyFont="1" applyBorder="1" applyAlignment="1">
      <alignment horizontal="center"/>
    </xf>
    <xf numFmtId="0" fontId="21" fillId="0" borderId="1" xfId="0" applyFont="1" applyBorder="1" applyAlignment="1">
      <alignment horizontal="left" vertical="top"/>
    </xf>
    <xf numFmtId="0" fontId="21" fillId="0" borderId="11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22" fillId="0" borderId="11" xfId="0" applyFont="1" applyBorder="1"/>
    <xf numFmtId="0" fontId="23" fillId="0" borderId="11" xfId="0" applyFont="1" applyBorder="1"/>
    <xf numFmtId="0" fontId="18" fillId="19" borderId="11" xfId="0" applyFont="1" applyFill="1" applyBorder="1"/>
    <xf numFmtId="0" fontId="18" fillId="19" borderId="11" xfId="0" applyFont="1" applyFill="1" applyBorder="1" applyAlignment="1">
      <alignment horizontal="center"/>
    </xf>
    <xf numFmtId="0" fontId="21" fillId="19" borderId="11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165" fontId="18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19" fillId="0" borderId="0" xfId="0" applyFont="1"/>
    <xf numFmtId="0" fontId="24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center"/>
    </xf>
    <xf numFmtId="0" fontId="1" fillId="13" borderId="0" xfId="0" applyFont="1" applyFill="1"/>
    <xf numFmtId="0" fontId="3" fillId="13" borderId="0" xfId="0" applyFont="1" applyFill="1"/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0" fontId="14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8" fontId="3" fillId="0" borderId="0" xfId="0" applyNumberFormat="1" applyFont="1"/>
    <xf numFmtId="165" fontId="3" fillId="0" borderId="0" xfId="0" applyNumberFormat="1" applyFont="1"/>
    <xf numFmtId="0" fontId="3" fillId="17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0" fontId="17" fillId="20" borderId="11" xfId="0" applyFont="1" applyFill="1" applyBorder="1" applyAlignment="1">
      <alignment horizontal="center"/>
    </xf>
    <xf numFmtId="0" fontId="3" fillId="20" borderId="11" xfId="0" applyFont="1" applyFill="1" applyBorder="1"/>
    <xf numFmtId="0" fontId="14" fillId="0" borderId="11" xfId="0" applyFont="1" applyBorder="1" applyAlignment="1">
      <alignment vertical="top"/>
    </xf>
    <xf numFmtId="0" fontId="27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0" fontId="29" fillId="18" borderId="1" xfId="0" applyFont="1" applyFill="1" applyBorder="1" applyAlignment="1">
      <alignment horizontal="left" vertical="top"/>
    </xf>
    <xf numFmtId="0" fontId="29" fillId="19" borderId="1" xfId="0" applyFont="1" applyFill="1" applyBorder="1" applyAlignment="1">
      <alignment horizontal="left" vertical="top"/>
    </xf>
    <xf numFmtId="0" fontId="30" fillId="0" borderId="11" xfId="0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169" fontId="32" fillId="0" borderId="0" xfId="0" applyNumberFormat="1" applyFont="1"/>
    <xf numFmtId="0" fontId="32" fillId="0" borderId="0" xfId="0" applyFont="1" applyAlignment="1">
      <alignment horizontal="right"/>
    </xf>
    <xf numFmtId="0" fontId="27" fillId="0" borderId="0" xfId="0" applyFont="1" applyAlignment="1">
      <alignment horizontal="left" vertical="top"/>
    </xf>
    <xf numFmtId="170" fontId="32" fillId="0" borderId="0" xfId="0" applyNumberFormat="1" applyFont="1"/>
    <xf numFmtId="0" fontId="16" fillId="17" borderId="12" xfId="0" applyFont="1" applyFill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16" fillId="17" borderId="10" xfId="0" applyFont="1" applyFill="1" applyBorder="1" applyAlignment="1">
      <alignment horizontal="center" vertical="top"/>
    </xf>
    <xf numFmtId="0" fontId="5" fillId="7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5" fillId="10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14" fillId="13" borderId="5" xfId="0" applyFont="1" applyFill="1" applyBorder="1" applyAlignment="1">
      <alignment horizontal="center"/>
    </xf>
    <xf numFmtId="0" fontId="7" fillId="0" borderId="6" xfId="0" applyFont="1" applyBorder="1"/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9" xfId="0" applyFont="1" applyBorder="1"/>
    <xf numFmtId="0" fontId="15" fillId="0" borderId="8" xfId="0" applyFont="1" applyBorder="1" applyAlignment="1">
      <alignment horizontal="center"/>
    </xf>
    <xf numFmtId="0" fontId="7" fillId="0" borderId="8" xfId="0" applyFont="1" applyBorder="1"/>
    <xf numFmtId="0" fontId="15" fillId="13" borderId="10" xfId="0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textRotation="90"/>
    </xf>
    <xf numFmtId="0" fontId="5" fillId="5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13" fillId="16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9" fillId="13" borderId="0" xfId="0" applyFont="1" applyFill="1"/>
    <xf numFmtId="0" fontId="19" fillId="0" borderId="2" xfId="0" applyFont="1" applyBorder="1"/>
    <xf numFmtId="0" fontId="19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2" fillId="0" borderId="0" xfId="0" applyFont="1"/>
    <xf numFmtId="0" fontId="19" fillId="0" borderId="0" xfId="0" applyFont="1"/>
    <xf numFmtId="0" fontId="26" fillId="0" borderId="2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1000"/>
  <sheetViews>
    <sheetView topLeftCell="A50" workbookViewId="0">
      <selection activeCell="M19" sqref="M19"/>
    </sheetView>
  </sheetViews>
  <sheetFormatPr defaultColWidth="12.5703125" defaultRowHeight="15" customHeight="1" x14ac:dyDescent="0.2"/>
  <cols>
    <col min="1" max="1" width="4.85546875" customWidth="1"/>
    <col min="2" max="2" width="28.140625" customWidth="1"/>
    <col min="3" max="3" width="13.42578125" customWidth="1"/>
    <col min="4" max="4" width="13.7109375" customWidth="1"/>
    <col min="5" max="5" width="4.28515625" customWidth="1"/>
    <col min="6" max="6" width="15" customWidth="1"/>
    <col min="7" max="7" width="14.42578125" customWidth="1"/>
    <col min="8" max="8" width="5.7109375" customWidth="1"/>
    <col min="9" max="9" width="14.42578125" customWidth="1"/>
    <col min="10" max="10" width="13.85546875" customWidth="1"/>
    <col min="11" max="11" width="3.5703125" customWidth="1"/>
    <col min="12" max="12" width="15.140625" customWidth="1"/>
    <col min="13" max="13" width="13.42578125" customWidth="1"/>
    <col min="14" max="15" width="3.28515625" customWidth="1"/>
  </cols>
  <sheetData>
    <row r="1" spans="2:13" ht="26.25" customHeight="1" x14ac:dyDescent="0.2">
      <c r="B1" s="1" t="s">
        <v>0</v>
      </c>
    </row>
    <row r="2" spans="2:13" ht="15.75" customHeight="1" x14ac:dyDescent="0.2">
      <c r="B2" s="112"/>
      <c r="C2" s="113"/>
      <c r="D2" s="113"/>
      <c r="E2" s="113"/>
      <c r="F2" s="113"/>
      <c r="G2" s="113"/>
    </row>
    <row r="3" spans="2:13" ht="15.75" customHeight="1" x14ac:dyDescent="0.2">
      <c r="C3" s="2">
        <v>46080</v>
      </c>
      <c r="D3" s="2">
        <v>46081</v>
      </c>
      <c r="F3" s="2">
        <v>46087</v>
      </c>
      <c r="G3" s="2">
        <v>46088</v>
      </c>
      <c r="I3" s="2">
        <v>46101</v>
      </c>
      <c r="J3" s="2">
        <v>46102</v>
      </c>
      <c r="L3" s="2">
        <v>46108</v>
      </c>
      <c r="M3" s="2">
        <v>46109</v>
      </c>
    </row>
    <row r="4" spans="2:13" ht="22.5" customHeight="1" x14ac:dyDescent="0.2">
      <c r="B4" s="3" t="s">
        <v>1</v>
      </c>
      <c r="C4" s="4"/>
      <c r="D4" s="104" t="s">
        <v>2</v>
      </c>
      <c r="F4" s="4"/>
      <c r="G4" s="114" t="s">
        <v>3</v>
      </c>
      <c r="I4" s="4"/>
      <c r="J4" s="103" t="s">
        <v>4</v>
      </c>
      <c r="L4" s="4"/>
      <c r="M4" s="115" t="s">
        <v>5</v>
      </c>
    </row>
    <row r="5" spans="2:13" ht="22.5" customHeight="1" x14ac:dyDescent="0.2">
      <c r="B5" s="3" t="s">
        <v>6</v>
      </c>
      <c r="C5" s="4"/>
      <c r="D5" s="87"/>
      <c r="F5" s="4"/>
      <c r="G5" s="87"/>
      <c r="I5" s="4"/>
      <c r="J5" s="87"/>
      <c r="L5" s="4"/>
      <c r="M5" s="87"/>
    </row>
    <row r="6" spans="2:13" ht="22.5" customHeight="1" x14ac:dyDescent="0.2">
      <c r="B6" s="3" t="s">
        <v>7</v>
      </c>
      <c r="C6" s="116" t="s">
        <v>8</v>
      </c>
      <c r="D6" s="87"/>
      <c r="F6" s="4"/>
      <c r="G6" s="87"/>
      <c r="I6" s="4"/>
      <c r="J6" s="87"/>
      <c r="L6" s="4"/>
      <c r="M6" s="87"/>
    </row>
    <row r="7" spans="2:13" ht="22.5" customHeight="1" x14ac:dyDescent="0.2">
      <c r="B7" s="3" t="s">
        <v>9</v>
      </c>
      <c r="C7" s="88"/>
      <c r="D7" s="87"/>
      <c r="F7" s="4"/>
      <c r="G7" s="87"/>
      <c r="I7" s="4"/>
      <c r="J7" s="88"/>
      <c r="L7" s="4"/>
      <c r="M7" s="87"/>
    </row>
    <row r="8" spans="2:13" ht="22.5" customHeight="1" x14ac:dyDescent="0.2">
      <c r="B8" s="3" t="s">
        <v>10</v>
      </c>
      <c r="C8" s="86" t="s">
        <v>11</v>
      </c>
      <c r="D8" s="87"/>
      <c r="F8" s="117" t="s">
        <v>12</v>
      </c>
      <c r="G8" s="87"/>
      <c r="I8" s="111" t="s">
        <v>13</v>
      </c>
      <c r="J8" s="110" t="s">
        <v>14</v>
      </c>
      <c r="L8" s="103" t="s">
        <v>15</v>
      </c>
      <c r="M8" s="87"/>
    </row>
    <row r="9" spans="2:13" ht="22.5" customHeight="1" x14ac:dyDescent="0.2">
      <c r="B9" s="3" t="s">
        <v>16</v>
      </c>
      <c r="C9" s="87"/>
      <c r="D9" s="87"/>
      <c r="F9" s="87"/>
      <c r="G9" s="88"/>
      <c r="I9" s="87"/>
      <c r="J9" s="87"/>
      <c r="L9" s="87"/>
      <c r="M9" s="87"/>
    </row>
    <row r="10" spans="2:13" ht="22.5" customHeight="1" x14ac:dyDescent="0.2">
      <c r="B10" s="3" t="s">
        <v>17</v>
      </c>
      <c r="C10" s="87"/>
      <c r="D10" s="87"/>
      <c r="F10" s="87"/>
      <c r="G10" s="5"/>
      <c r="I10" s="87"/>
      <c r="J10" s="87"/>
      <c r="L10" s="87"/>
      <c r="M10" s="87"/>
    </row>
    <row r="11" spans="2:13" ht="22.5" customHeight="1" x14ac:dyDescent="0.2">
      <c r="B11" s="3" t="s">
        <v>18</v>
      </c>
      <c r="C11" s="87"/>
      <c r="D11" s="88"/>
      <c r="F11" s="87"/>
      <c r="G11" s="5"/>
      <c r="I11" s="87"/>
      <c r="J11" s="4"/>
      <c r="L11" s="92" t="s">
        <v>19</v>
      </c>
      <c r="M11" s="87"/>
    </row>
    <row r="12" spans="2:13" ht="22.5" customHeight="1" x14ac:dyDescent="0.2">
      <c r="B12" s="3" t="s">
        <v>20</v>
      </c>
      <c r="C12" s="88"/>
      <c r="D12" s="4"/>
      <c r="F12" s="89" t="s">
        <v>21</v>
      </c>
      <c r="G12" s="4"/>
      <c r="I12" s="89" t="s">
        <v>22</v>
      </c>
      <c r="J12" s="4"/>
      <c r="L12" s="87"/>
      <c r="M12" s="87"/>
    </row>
    <row r="13" spans="2:13" ht="22.5" customHeight="1" x14ac:dyDescent="0.2">
      <c r="B13" s="3" t="s">
        <v>23</v>
      </c>
      <c r="C13" s="89" t="s">
        <v>24</v>
      </c>
      <c r="D13" s="4"/>
      <c r="F13" s="87"/>
      <c r="G13" s="4"/>
      <c r="I13" s="87"/>
      <c r="J13" s="4"/>
      <c r="L13" s="87"/>
      <c r="M13" s="88"/>
    </row>
    <row r="14" spans="2:13" ht="22.5" customHeight="1" x14ac:dyDescent="0.2">
      <c r="B14" s="3" t="s">
        <v>25</v>
      </c>
      <c r="C14" s="87"/>
      <c r="D14" s="4"/>
      <c r="F14" s="87"/>
      <c r="G14" s="4"/>
      <c r="I14" s="87"/>
      <c r="J14" s="4"/>
      <c r="L14" s="87"/>
      <c r="M14" s="4"/>
    </row>
    <row r="15" spans="2:13" ht="22.5" customHeight="1" x14ac:dyDescent="0.2">
      <c r="B15" s="3" t="s">
        <v>26</v>
      </c>
      <c r="C15" s="88"/>
      <c r="D15" s="4"/>
      <c r="F15" s="5"/>
      <c r="G15" s="4"/>
      <c r="I15" s="88"/>
      <c r="J15" s="4"/>
      <c r="L15" s="88"/>
      <c r="M15" s="4"/>
    </row>
    <row r="16" spans="2:13" ht="15.75" customHeight="1" x14ac:dyDescent="0.2">
      <c r="B16" s="6"/>
    </row>
    <row r="17" spans="2:14" ht="15.75" customHeight="1" x14ac:dyDescent="0.2">
      <c r="B17" s="6"/>
    </row>
    <row r="18" spans="2:14" ht="15.75" customHeight="1" x14ac:dyDescent="0.2">
      <c r="B18" s="6"/>
      <c r="C18" s="2">
        <v>46122</v>
      </c>
      <c r="D18" s="2">
        <v>46123</v>
      </c>
      <c r="F18" s="7" t="s">
        <v>27</v>
      </c>
      <c r="G18" s="2">
        <v>46130</v>
      </c>
      <c r="I18" s="7" t="s">
        <v>28</v>
      </c>
      <c r="J18" s="2">
        <v>46137</v>
      </c>
      <c r="L18" s="7" t="s">
        <v>29</v>
      </c>
      <c r="M18" s="2">
        <v>46151</v>
      </c>
    </row>
    <row r="19" spans="2:14" ht="22.5" customHeight="1" x14ac:dyDescent="0.2">
      <c r="B19" s="3" t="s">
        <v>1</v>
      </c>
      <c r="C19" s="4"/>
      <c r="D19" s="90" t="s">
        <v>30</v>
      </c>
      <c r="F19" s="4"/>
      <c r="G19" s="106" t="s">
        <v>31</v>
      </c>
      <c r="I19" s="4"/>
      <c r="J19" s="105" t="s">
        <v>32</v>
      </c>
      <c r="L19" s="4"/>
      <c r="M19" s="5"/>
    </row>
    <row r="20" spans="2:14" ht="22.5" customHeight="1" x14ac:dyDescent="0.2">
      <c r="B20" s="3" t="s">
        <v>6</v>
      </c>
      <c r="C20" s="4"/>
      <c r="D20" s="87"/>
      <c r="F20" s="4"/>
      <c r="G20" s="87"/>
      <c r="I20" s="4"/>
      <c r="J20" s="87"/>
      <c r="L20" s="4"/>
      <c r="M20" s="101" t="s">
        <v>33</v>
      </c>
      <c r="N20" s="102" t="s">
        <v>34</v>
      </c>
    </row>
    <row r="21" spans="2:14" ht="22.5" customHeight="1" x14ac:dyDescent="0.2">
      <c r="B21" s="3" t="s">
        <v>7</v>
      </c>
      <c r="C21" s="4"/>
      <c r="D21" s="88"/>
      <c r="F21" s="4"/>
      <c r="G21" s="87"/>
      <c r="I21" s="8"/>
      <c r="J21" s="87"/>
      <c r="L21" s="4"/>
      <c r="M21" s="87"/>
      <c r="N21" s="87"/>
    </row>
    <row r="22" spans="2:14" ht="22.5" customHeight="1" x14ac:dyDescent="0.2">
      <c r="B22" s="3" t="s">
        <v>9</v>
      </c>
      <c r="C22" s="91" t="s">
        <v>11</v>
      </c>
      <c r="D22" s="92" t="s">
        <v>19</v>
      </c>
      <c r="F22" s="107" t="s">
        <v>35</v>
      </c>
      <c r="G22" s="87"/>
      <c r="I22" s="4"/>
      <c r="J22" s="87"/>
      <c r="L22" s="4"/>
      <c r="M22" s="103" t="s">
        <v>36</v>
      </c>
      <c r="N22" s="87"/>
    </row>
    <row r="23" spans="2:14" ht="21.75" customHeight="1" x14ac:dyDescent="0.2">
      <c r="B23" s="3" t="s">
        <v>10</v>
      </c>
      <c r="C23" s="87"/>
      <c r="D23" s="87"/>
      <c r="F23" s="87"/>
      <c r="G23" s="88"/>
      <c r="I23" s="103" t="s">
        <v>37</v>
      </c>
      <c r="J23" s="87"/>
      <c r="L23" s="107" t="s">
        <v>38</v>
      </c>
      <c r="M23" s="87"/>
      <c r="N23" s="87"/>
    </row>
    <row r="24" spans="2:14" ht="22.5" customHeight="1" x14ac:dyDescent="0.2">
      <c r="B24" s="3" t="s">
        <v>16</v>
      </c>
      <c r="C24" s="87"/>
      <c r="D24" s="87"/>
      <c r="F24" s="87"/>
      <c r="G24" s="108" t="s">
        <v>39</v>
      </c>
      <c r="I24" s="87"/>
      <c r="J24" s="87"/>
      <c r="L24" s="87"/>
      <c r="M24" s="87"/>
      <c r="N24" s="87"/>
    </row>
    <row r="25" spans="2:14" ht="22.5" customHeight="1" x14ac:dyDescent="0.2">
      <c r="B25" s="3" t="s">
        <v>17</v>
      </c>
      <c r="C25" s="87"/>
      <c r="D25" s="87"/>
      <c r="F25" s="87"/>
      <c r="G25" s="87"/>
      <c r="I25" s="87"/>
      <c r="J25" s="5"/>
      <c r="L25" s="87"/>
      <c r="M25" s="87"/>
      <c r="N25" s="87"/>
    </row>
    <row r="26" spans="2:14" ht="22.5" customHeight="1" x14ac:dyDescent="0.2">
      <c r="B26" s="3" t="s">
        <v>18</v>
      </c>
      <c r="C26" s="88"/>
      <c r="D26" s="88"/>
      <c r="F26" s="87"/>
      <c r="G26" s="87"/>
      <c r="I26" s="88"/>
      <c r="J26" s="5"/>
      <c r="L26" s="87"/>
      <c r="M26" s="88"/>
      <c r="N26" s="88"/>
    </row>
    <row r="27" spans="2:14" ht="22.5" customHeight="1" x14ac:dyDescent="0.2">
      <c r="B27" s="3" t="s">
        <v>20</v>
      </c>
      <c r="C27" s="89" t="s">
        <v>40</v>
      </c>
      <c r="D27" s="4"/>
      <c r="F27" s="104" t="s">
        <v>41</v>
      </c>
      <c r="G27" s="4"/>
      <c r="I27" s="109" t="s">
        <v>42</v>
      </c>
      <c r="J27" s="4"/>
      <c r="L27" s="88"/>
      <c r="M27" s="4"/>
    </row>
    <row r="28" spans="2:14" ht="22.5" customHeight="1" x14ac:dyDescent="0.2">
      <c r="B28" s="3" t="s">
        <v>23</v>
      </c>
      <c r="C28" s="87"/>
      <c r="D28" s="4"/>
      <c r="F28" s="87"/>
      <c r="G28" s="4"/>
      <c r="I28" s="87"/>
      <c r="J28" s="4"/>
      <c r="L28" s="104" t="s">
        <v>43</v>
      </c>
      <c r="M28" s="4"/>
    </row>
    <row r="29" spans="2:14" ht="22.5" customHeight="1" x14ac:dyDescent="0.2">
      <c r="B29" s="3" t="s">
        <v>25</v>
      </c>
      <c r="C29" s="87"/>
      <c r="D29" s="4"/>
      <c r="F29" s="104" t="s">
        <v>44</v>
      </c>
      <c r="G29" s="4"/>
      <c r="I29" s="105" t="s">
        <v>45</v>
      </c>
      <c r="J29" s="4"/>
      <c r="L29" s="87"/>
      <c r="M29" s="4"/>
    </row>
    <row r="30" spans="2:14" ht="22.5" customHeight="1" x14ac:dyDescent="0.2">
      <c r="B30" s="3" t="s">
        <v>26</v>
      </c>
      <c r="C30" s="88"/>
      <c r="D30" s="4"/>
      <c r="F30" s="88"/>
      <c r="G30" s="4"/>
      <c r="I30" s="88"/>
      <c r="J30" s="4"/>
      <c r="L30" s="88"/>
      <c r="M30" s="4"/>
    </row>
    <row r="31" spans="2:14" ht="15.75" customHeight="1" x14ac:dyDescent="0.2">
      <c r="B31" s="1"/>
    </row>
    <row r="32" spans="2:14" ht="15.75" customHeight="1" x14ac:dyDescent="0.2">
      <c r="B32" s="1"/>
    </row>
    <row r="33" spans="1:9" ht="15.75" customHeight="1" x14ac:dyDescent="0.2">
      <c r="B33" s="1"/>
      <c r="F33" s="9"/>
    </row>
    <row r="34" spans="1:9" ht="15.75" customHeight="1" x14ac:dyDescent="0.2">
      <c r="B34" s="1" t="s">
        <v>46</v>
      </c>
      <c r="F34" s="9"/>
    </row>
    <row r="35" spans="1:9" ht="15.75" customHeight="1" x14ac:dyDescent="0.2">
      <c r="B35" s="1" t="s">
        <v>47</v>
      </c>
      <c r="C35" s="10" t="s">
        <v>48</v>
      </c>
      <c r="F35" s="9"/>
    </row>
    <row r="36" spans="1:9" ht="15.75" customHeight="1" x14ac:dyDescent="0.2">
      <c r="B36" s="1" t="s">
        <v>49</v>
      </c>
      <c r="C36" s="10">
        <f>8+8</f>
        <v>16</v>
      </c>
      <c r="D36" s="7" t="s">
        <v>50</v>
      </c>
      <c r="F36" s="9"/>
    </row>
    <row r="37" spans="1:9" ht="15.75" customHeight="1" x14ac:dyDescent="0.2">
      <c r="B37" s="1" t="s">
        <v>51</v>
      </c>
      <c r="C37" s="10">
        <f>125/16</f>
        <v>7.8125</v>
      </c>
      <c r="D37" s="7" t="s">
        <v>52</v>
      </c>
    </row>
    <row r="38" spans="1:9" ht="15.75" customHeight="1" x14ac:dyDescent="0.2">
      <c r="B38" s="1"/>
    </row>
    <row r="39" spans="1:9" ht="15.75" customHeight="1" x14ac:dyDescent="0.2">
      <c r="B39" s="1"/>
    </row>
    <row r="40" spans="1:9" ht="15.75" customHeight="1" x14ac:dyDescent="0.2">
      <c r="B40" s="1"/>
      <c r="C40" s="93" t="s">
        <v>53</v>
      </c>
      <c r="D40" s="94"/>
      <c r="E40" s="11"/>
      <c r="F40" s="11"/>
    </row>
    <row r="41" spans="1:9" ht="15.75" customHeight="1" x14ac:dyDescent="0.2">
      <c r="A41" s="95" t="s">
        <v>54</v>
      </c>
      <c r="B41" s="96" t="s">
        <v>55</v>
      </c>
      <c r="C41" s="98" t="s">
        <v>56</v>
      </c>
      <c r="D41" s="99"/>
      <c r="E41" s="99"/>
      <c r="F41" s="94"/>
      <c r="G41" s="96" t="s">
        <v>57</v>
      </c>
      <c r="H41" s="96" t="s">
        <v>58</v>
      </c>
    </row>
    <row r="42" spans="1:9" ht="15.75" customHeight="1" x14ac:dyDescent="0.2">
      <c r="A42" s="87"/>
      <c r="B42" s="97"/>
      <c r="C42" s="100" t="s">
        <v>59</v>
      </c>
      <c r="D42" s="84"/>
      <c r="E42" s="12"/>
      <c r="F42" s="12"/>
      <c r="G42" s="84"/>
      <c r="H42" s="84"/>
    </row>
    <row r="43" spans="1:9" ht="15.75" customHeight="1" x14ac:dyDescent="0.2">
      <c r="A43" s="88"/>
      <c r="B43" s="84"/>
      <c r="C43" s="13" t="s">
        <v>60</v>
      </c>
      <c r="D43" s="13" t="s">
        <v>61</v>
      </c>
      <c r="E43" s="13"/>
      <c r="F43" s="13" t="s">
        <v>61</v>
      </c>
      <c r="G43" s="14"/>
      <c r="H43" s="14"/>
    </row>
    <row r="44" spans="1:9" ht="15.75" customHeight="1" x14ac:dyDescent="0.2">
      <c r="A44" s="15" t="s">
        <v>62</v>
      </c>
      <c r="B44" s="16" t="s">
        <v>63</v>
      </c>
      <c r="C44" s="17">
        <v>20</v>
      </c>
      <c r="D44" s="17">
        <v>0</v>
      </c>
      <c r="E44" s="18"/>
      <c r="F44" s="18"/>
      <c r="G44" s="18"/>
      <c r="H44" s="17">
        <v>4</v>
      </c>
    </row>
    <row r="45" spans="1:9" ht="15.75" customHeight="1" x14ac:dyDescent="0.2">
      <c r="A45" s="19" t="s">
        <v>64</v>
      </c>
      <c r="B45" s="20" t="s">
        <v>65</v>
      </c>
      <c r="C45" s="21">
        <v>10</v>
      </c>
      <c r="D45" s="21">
        <v>0</v>
      </c>
      <c r="E45" s="14"/>
      <c r="F45" s="14"/>
      <c r="G45" s="21" t="s">
        <v>66</v>
      </c>
      <c r="H45" s="21">
        <v>2</v>
      </c>
      <c r="I45" s="7"/>
    </row>
    <row r="46" spans="1:9" ht="15.75" customHeight="1" x14ac:dyDescent="0.2">
      <c r="A46" s="19" t="s">
        <v>67</v>
      </c>
      <c r="B46" s="20" t="s">
        <v>68</v>
      </c>
      <c r="C46" s="21">
        <v>10</v>
      </c>
      <c r="D46" s="21">
        <v>0</v>
      </c>
      <c r="E46" s="14"/>
      <c r="F46" s="14"/>
      <c r="G46" s="21" t="s">
        <v>66</v>
      </c>
      <c r="H46" s="21">
        <v>2</v>
      </c>
      <c r="I46" s="7"/>
    </row>
    <row r="47" spans="1:9" ht="15.75" customHeight="1" x14ac:dyDescent="0.2">
      <c r="A47" s="22" t="s">
        <v>69</v>
      </c>
      <c r="B47" s="16" t="s">
        <v>70</v>
      </c>
      <c r="C47" s="17">
        <v>33</v>
      </c>
      <c r="D47" s="17">
        <v>7</v>
      </c>
      <c r="E47" s="18"/>
      <c r="F47" s="18"/>
      <c r="G47" s="17" t="s">
        <v>71</v>
      </c>
      <c r="H47" s="17">
        <v>8</v>
      </c>
    </row>
    <row r="48" spans="1:9" ht="15.75" customHeight="1" x14ac:dyDescent="0.2">
      <c r="A48" s="19" t="s">
        <v>64</v>
      </c>
      <c r="B48" s="20" t="s">
        <v>72</v>
      </c>
      <c r="C48" s="21">
        <v>15</v>
      </c>
      <c r="D48" s="21">
        <v>5</v>
      </c>
      <c r="E48" s="14"/>
      <c r="F48" s="14"/>
      <c r="G48" s="21" t="s">
        <v>66</v>
      </c>
      <c r="H48" s="21">
        <v>4</v>
      </c>
      <c r="I48" s="7"/>
    </row>
    <row r="49" spans="1:12" ht="15.75" customHeight="1" x14ac:dyDescent="0.2">
      <c r="A49" s="19" t="s">
        <v>67</v>
      </c>
      <c r="B49" s="20" t="s">
        <v>73</v>
      </c>
      <c r="C49" s="21">
        <v>8</v>
      </c>
      <c r="D49" s="21">
        <v>2</v>
      </c>
      <c r="E49" s="14"/>
      <c r="F49" s="14"/>
      <c r="G49" s="21" t="s">
        <v>66</v>
      </c>
      <c r="H49" s="21">
        <v>2</v>
      </c>
      <c r="I49" s="7"/>
      <c r="J49" s="7"/>
    </row>
    <row r="50" spans="1:12" ht="15.75" customHeight="1" x14ac:dyDescent="0.2">
      <c r="A50" s="19" t="s">
        <v>74</v>
      </c>
      <c r="B50" s="20" t="s">
        <v>75</v>
      </c>
      <c r="C50" s="21">
        <v>5</v>
      </c>
      <c r="D50" s="21">
        <v>0</v>
      </c>
      <c r="E50" s="14"/>
      <c r="F50" s="14"/>
      <c r="G50" s="21" t="s">
        <v>66</v>
      </c>
      <c r="H50" s="21">
        <v>1</v>
      </c>
      <c r="I50" s="7"/>
      <c r="L50" s="7" t="s">
        <v>76</v>
      </c>
    </row>
    <row r="51" spans="1:12" ht="15.75" customHeight="1" x14ac:dyDescent="0.2">
      <c r="A51" s="19" t="s">
        <v>77</v>
      </c>
      <c r="B51" s="20" t="s">
        <v>78</v>
      </c>
      <c r="C51" s="21">
        <v>5</v>
      </c>
      <c r="D51" s="21">
        <v>0</v>
      </c>
      <c r="E51" s="14"/>
      <c r="F51" s="14"/>
      <c r="G51" s="21" t="s">
        <v>66</v>
      </c>
      <c r="H51" s="21">
        <v>1</v>
      </c>
      <c r="I51" s="7"/>
      <c r="J51" s="7"/>
      <c r="L51" s="7" t="s">
        <v>79</v>
      </c>
    </row>
    <row r="52" spans="1:12" ht="15.75" customHeight="1" x14ac:dyDescent="0.2">
      <c r="A52" s="22" t="s">
        <v>80</v>
      </c>
      <c r="B52" s="16" t="s">
        <v>81</v>
      </c>
      <c r="C52" s="17">
        <v>15</v>
      </c>
      <c r="D52" s="17">
        <v>5</v>
      </c>
      <c r="E52" s="17"/>
      <c r="F52" s="17"/>
      <c r="G52" s="17" t="s">
        <v>71</v>
      </c>
      <c r="H52" s="17">
        <v>6</v>
      </c>
    </row>
    <row r="53" spans="1:12" ht="15.75" customHeight="1" x14ac:dyDescent="0.2">
      <c r="A53" s="19" t="s">
        <v>64</v>
      </c>
      <c r="B53" s="20" t="s">
        <v>82</v>
      </c>
      <c r="C53" s="21">
        <v>10</v>
      </c>
      <c r="D53" s="21">
        <v>5</v>
      </c>
      <c r="E53" s="14"/>
      <c r="F53" s="14"/>
      <c r="G53" s="21" t="s">
        <v>66</v>
      </c>
      <c r="H53" s="21">
        <v>3</v>
      </c>
      <c r="I53" s="7"/>
    </row>
    <row r="54" spans="1:12" ht="15.75" customHeight="1" x14ac:dyDescent="0.2">
      <c r="A54" s="19" t="s">
        <v>67</v>
      </c>
      <c r="B54" s="20" t="s">
        <v>83</v>
      </c>
      <c r="C54" s="14"/>
      <c r="D54" s="14"/>
      <c r="E54" s="21"/>
      <c r="F54" s="21"/>
      <c r="G54" s="21" t="s">
        <v>66</v>
      </c>
      <c r="H54" s="21">
        <v>2</v>
      </c>
    </row>
    <row r="55" spans="1:12" ht="15.75" customHeight="1" x14ac:dyDescent="0.2">
      <c r="A55" s="19" t="s">
        <v>74</v>
      </c>
      <c r="B55" s="20" t="s">
        <v>84</v>
      </c>
      <c r="C55" s="21">
        <v>5</v>
      </c>
      <c r="D55" s="21">
        <v>0</v>
      </c>
      <c r="E55" s="14"/>
      <c r="F55" s="14"/>
      <c r="G55" s="21" t="s">
        <v>66</v>
      </c>
      <c r="H55" s="21">
        <v>1</v>
      </c>
      <c r="I55" s="7"/>
      <c r="J55" s="7"/>
    </row>
    <row r="56" spans="1:12" ht="15.75" customHeight="1" x14ac:dyDescent="0.2">
      <c r="A56" s="22" t="s">
        <v>85</v>
      </c>
      <c r="B56" s="16" t="s">
        <v>86</v>
      </c>
      <c r="C56" s="17">
        <v>5</v>
      </c>
      <c r="D56" s="17">
        <v>0</v>
      </c>
      <c r="E56" s="17"/>
      <c r="F56" s="17"/>
      <c r="G56" s="17" t="s">
        <v>71</v>
      </c>
      <c r="H56" s="17">
        <v>8</v>
      </c>
    </row>
    <row r="57" spans="1:12" ht="15.75" customHeight="1" x14ac:dyDescent="0.2">
      <c r="A57" s="19" t="s">
        <v>64</v>
      </c>
      <c r="B57" s="20" t="s">
        <v>87</v>
      </c>
      <c r="C57" s="14"/>
      <c r="D57" s="14"/>
      <c r="E57" s="21"/>
      <c r="F57" s="21"/>
      <c r="G57" s="21" t="s">
        <v>66</v>
      </c>
      <c r="H57" s="21">
        <v>3</v>
      </c>
    </row>
    <row r="58" spans="1:12" ht="15.75" customHeight="1" x14ac:dyDescent="0.2">
      <c r="A58" s="19" t="s">
        <v>67</v>
      </c>
      <c r="B58" s="20" t="s">
        <v>88</v>
      </c>
      <c r="C58" s="14"/>
      <c r="D58" s="14"/>
      <c r="E58" s="21"/>
      <c r="F58" s="21"/>
      <c r="G58" s="21" t="s">
        <v>66</v>
      </c>
      <c r="H58" s="21">
        <v>3</v>
      </c>
    </row>
    <row r="59" spans="1:12" ht="15.75" customHeight="1" x14ac:dyDescent="0.2">
      <c r="A59" s="19" t="s">
        <v>74</v>
      </c>
      <c r="B59" s="20" t="s">
        <v>89</v>
      </c>
      <c r="C59" s="23">
        <v>5</v>
      </c>
      <c r="D59" s="23">
        <v>0</v>
      </c>
      <c r="E59" s="21"/>
      <c r="F59" s="21"/>
      <c r="G59" s="21" t="s">
        <v>66</v>
      </c>
      <c r="H59" s="21">
        <v>1</v>
      </c>
      <c r="I59" s="7"/>
    </row>
    <row r="60" spans="1:12" ht="15.75" customHeight="1" x14ac:dyDescent="0.2">
      <c r="A60" s="19" t="s">
        <v>77</v>
      </c>
      <c r="B60" s="20" t="s">
        <v>90</v>
      </c>
      <c r="C60" s="21"/>
      <c r="D60" s="21"/>
      <c r="E60" s="23"/>
      <c r="F60" s="23"/>
      <c r="G60" s="21" t="s">
        <v>66</v>
      </c>
      <c r="H60" s="21">
        <v>1</v>
      </c>
      <c r="I60" s="7"/>
    </row>
    <row r="61" spans="1:12" ht="15.75" customHeight="1" x14ac:dyDescent="0.2">
      <c r="A61" s="22" t="s">
        <v>91</v>
      </c>
      <c r="B61" s="16" t="s">
        <v>92</v>
      </c>
      <c r="C61" s="17">
        <v>5</v>
      </c>
      <c r="D61" s="17">
        <v>0</v>
      </c>
      <c r="E61" s="17"/>
      <c r="F61" s="17"/>
      <c r="G61" s="18"/>
      <c r="H61" s="17">
        <v>6</v>
      </c>
    </row>
    <row r="62" spans="1:12" ht="15.75" customHeight="1" x14ac:dyDescent="0.2">
      <c r="A62" s="19" t="s">
        <v>64</v>
      </c>
      <c r="B62" s="20" t="s">
        <v>93</v>
      </c>
      <c r="C62" s="14"/>
      <c r="D62" s="14"/>
      <c r="E62" s="21"/>
      <c r="F62" s="21"/>
      <c r="G62" s="21" t="s">
        <v>66</v>
      </c>
      <c r="H62" s="21">
        <v>2</v>
      </c>
    </row>
    <row r="63" spans="1:12" ht="15.75" customHeight="1" x14ac:dyDescent="0.2">
      <c r="A63" s="19" t="s">
        <v>67</v>
      </c>
      <c r="B63" s="20" t="s">
        <v>94</v>
      </c>
      <c r="C63" s="14"/>
      <c r="D63" s="14"/>
      <c r="E63" s="21"/>
      <c r="F63" s="21"/>
      <c r="G63" s="21" t="s">
        <v>66</v>
      </c>
      <c r="H63" s="21">
        <v>2</v>
      </c>
    </row>
    <row r="64" spans="1:12" ht="15.75" customHeight="1" x14ac:dyDescent="0.2">
      <c r="A64" s="19" t="s">
        <v>74</v>
      </c>
      <c r="B64" s="20" t="s">
        <v>95</v>
      </c>
      <c r="C64" s="24">
        <v>5</v>
      </c>
      <c r="D64" s="24">
        <v>0</v>
      </c>
      <c r="E64" s="25"/>
      <c r="F64" s="25"/>
      <c r="G64" s="21" t="s">
        <v>66</v>
      </c>
      <c r="H64" s="21">
        <v>1</v>
      </c>
      <c r="I64" s="7"/>
      <c r="J64" s="7"/>
    </row>
    <row r="65" spans="1:9" ht="15.75" customHeight="1" x14ac:dyDescent="0.2">
      <c r="A65" s="19" t="s">
        <v>77</v>
      </c>
      <c r="B65" s="20" t="s">
        <v>96</v>
      </c>
      <c r="C65" s="25"/>
      <c r="D65" s="25"/>
      <c r="E65" s="26"/>
      <c r="F65" s="26"/>
      <c r="G65" s="21" t="s">
        <v>66</v>
      </c>
      <c r="H65" s="21">
        <v>1</v>
      </c>
      <c r="I65" s="7"/>
    </row>
    <row r="66" spans="1:9" ht="15.75" customHeight="1" x14ac:dyDescent="0.2">
      <c r="A66" s="22" t="s">
        <v>97</v>
      </c>
      <c r="B66" s="16" t="s">
        <v>98</v>
      </c>
      <c r="C66" s="17">
        <v>10</v>
      </c>
      <c r="D66" s="17">
        <v>5</v>
      </c>
      <c r="E66" s="17"/>
      <c r="F66" s="17"/>
      <c r="G66" s="18"/>
      <c r="H66" s="17">
        <v>6</v>
      </c>
    </row>
    <row r="67" spans="1:9" ht="15.75" customHeight="1" x14ac:dyDescent="0.2">
      <c r="A67" s="19" t="s">
        <v>64</v>
      </c>
      <c r="B67" s="20" t="s">
        <v>99</v>
      </c>
      <c r="C67" s="21">
        <v>10</v>
      </c>
      <c r="D67" s="21">
        <v>5</v>
      </c>
      <c r="E67" s="14"/>
      <c r="F67" s="14"/>
      <c r="G67" s="21" t="s">
        <v>66</v>
      </c>
      <c r="H67" s="21">
        <v>3</v>
      </c>
    </row>
    <row r="68" spans="1:9" ht="15.75" customHeight="1" x14ac:dyDescent="0.2">
      <c r="A68" s="19" t="s">
        <v>67</v>
      </c>
      <c r="B68" s="20" t="s">
        <v>100</v>
      </c>
      <c r="C68" s="14"/>
      <c r="D68" s="14"/>
      <c r="E68" s="21"/>
      <c r="F68" s="21"/>
      <c r="G68" s="21" t="s">
        <v>66</v>
      </c>
      <c r="H68" s="21">
        <v>3</v>
      </c>
    </row>
    <row r="69" spans="1:9" ht="15.75" customHeight="1" x14ac:dyDescent="0.2">
      <c r="A69" s="22" t="s">
        <v>101</v>
      </c>
      <c r="B69" s="16" t="s">
        <v>102</v>
      </c>
      <c r="C69" s="17">
        <v>0</v>
      </c>
      <c r="D69" s="17">
        <v>20</v>
      </c>
      <c r="E69" s="17"/>
      <c r="F69" s="17"/>
      <c r="G69" s="18"/>
      <c r="H69" s="17">
        <v>12</v>
      </c>
    </row>
    <row r="70" spans="1:9" ht="15.75" customHeight="1" x14ac:dyDescent="0.2">
      <c r="A70" s="19" t="s">
        <v>64</v>
      </c>
      <c r="B70" s="20" t="s">
        <v>103</v>
      </c>
      <c r="C70" s="21">
        <v>0</v>
      </c>
      <c r="D70" s="21">
        <v>10</v>
      </c>
      <c r="E70" s="14"/>
      <c r="F70" s="14"/>
      <c r="G70" s="21" t="s">
        <v>104</v>
      </c>
      <c r="H70" s="21">
        <v>3</v>
      </c>
      <c r="I70" s="7"/>
    </row>
    <row r="71" spans="1:9" ht="15.75" customHeight="1" x14ac:dyDescent="0.2">
      <c r="A71" s="19" t="s">
        <v>67</v>
      </c>
      <c r="B71" s="20" t="s">
        <v>105</v>
      </c>
      <c r="C71" s="21">
        <v>0</v>
      </c>
      <c r="D71" s="21">
        <v>10</v>
      </c>
      <c r="E71" s="14"/>
      <c r="F71" s="14"/>
      <c r="G71" s="21" t="s">
        <v>104</v>
      </c>
      <c r="H71" s="21">
        <v>3</v>
      </c>
      <c r="I71" s="7"/>
    </row>
    <row r="72" spans="1:9" ht="15.75" customHeight="1" x14ac:dyDescent="0.2">
      <c r="A72" s="19" t="s">
        <v>74</v>
      </c>
      <c r="B72" s="20" t="s">
        <v>106</v>
      </c>
      <c r="C72" s="14"/>
      <c r="D72" s="14"/>
      <c r="E72" s="21"/>
      <c r="F72" s="21"/>
      <c r="G72" s="21" t="s">
        <v>104</v>
      </c>
      <c r="H72" s="21">
        <v>3</v>
      </c>
    </row>
    <row r="73" spans="1:9" ht="15.75" customHeight="1" x14ac:dyDescent="0.2">
      <c r="A73" s="19" t="s">
        <v>77</v>
      </c>
      <c r="B73" s="20" t="s">
        <v>107</v>
      </c>
      <c r="C73" s="14"/>
      <c r="D73" s="14"/>
      <c r="E73" s="21"/>
      <c r="F73" s="21"/>
      <c r="G73" s="21" t="s">
        <v>104</v>
      </c>
      <c r="H73" s="21">
        <v>3</v>
      </c>
    </row>
    <row r="74" spans="1:9" ht="15.75" customHeight="1" x14ac:dyDescent="0.2">
      <c r="A74" s="22" t="s">
        <v>108</v>
      </c>
      <c r="B74" s="16" t="s">
        <v>109</v>
      </c>
      <c r="C74" s="18"/>
      <c r="D74" s="18"/>
      <c r="E74" s="17"/>
      <c r="F74" s="18"/>
      <c r="G74" s="18"/>
      <c r="H74" s="17">
        <v>10</v>
      </c>
    </row>
    <row r="75" spans="1:9" ht="15.75" customHeight="1" x14ac:dyDescent="0.2">
      <c r="A75" s="19" t="s">
        <v>64</v>
      </c>
      <c r="B75" s="20" t="s">
        <v>110</v>
      </c>
      <c r="C75" s="14"/>
      <c r="D75" s="14"/>
      <c r="E75" s="21"/>
      <c r="F75" s="14"/>
      <c r="G75" s="21" t="s">
        <v>104</v>
      </c>
      <c r="H75" s="21">
        <v>10</v>
      </c>
    </row>
    <row r="76" spans="1:9" ht="15.75" customHeight="1" x14ac:dyDescent="0.2">
      <c r="A76" s="82" t="s">
        <v>111</v>
      </c>
      <c r="B76" s="83"/>
      <c r="C76" s="83"/>
      <c r="D76" s="83"/>
      <c r="E76" s="83"/>
      <c r="F76" s="83"/>
      <c r="G76" s="83"/>
      <c r="H76" s="84"/>
    </row>
    <row r="77" spans="1:9" ht="15.75" customHeight="1" x14ac:dyDescent="0.2">
      <c r="A77" s="27"/>
      <c r="B77" s="28" t="s">
        <v>112</v>
      </c>
      <c r="C77" s="13">
        <f t="shared" ref="C77:D77" si="0">C69+C66+C61+C56+C52+C47+C44</f>
        <v>88</v>
      </c>
      <c r="D77" s="13">
        <f t="shared" si="0"/>
        <v>37</v>
      </c>
      <c r="E77" s="29"/>
      <c r="F77" s="29"/>
      <c r="G77" s="14"/>
      <c r="H77" s="14"/>
    </row>
    <row r="78" spans="1:9" ht="15.75" customHeight="1" x14ac:dyDescent="0.2">
      <c r="A78" s="27"/>
      <c r="B78" s="28" t="s">
        <v>113</v>
      </c>
      <c r="C78" s="29"/>
      <c r="D78" s="29"/>
      <c r="E78" s="13"/>
      <c r="F78" s="13"/>
      <c r="G78" s="14"/>
      <c r="H78" s="14"/>
    </row>
    <row r="79" spans="1:9" ht="15.75" customHeight="1" x14ac:dyDescent="0.2">
      <c r="A79" s="30"/>
      <c r="B79" s="16" t="s">
        <v>114</v>
      </c>
      <c r="C79" s="85" t="s">
        <v>48</v>
      </c>
      <c r="D79" s="83"/>
      <c r="E79" s="83"/>
      <c r="F79" s="84"/>
      <c r="G79" s="18"/>
      <c r="H79" s="17">
        <v>60</v>
      </c>
    </row>
    <row r="80" spans="1:9" ht="15.75" customHeight="1" x14ac:dyDescent="0.2">
      <c r="B80" s="1"/>
    </row>
    <row r="81" spans="2:2" ht="15.75" customHeight="1" x14ac:dyDescent="0.2">
      <c r="B81" s="1"/>
    </row>
    <row r="82" spans="2:2" ht="15.75" customHeight="1" x14ac:dyDescent="0.2">
      <c r="B82" s="1"/>
    </row>
    <row r="83" spans="2:2" ht="15.75" customHeight="1" x14ac:dyDescent="0.2">
      <c r="B83" s="1"/>
    </row>
    <row r="84" spans="2:2" ht="15.75" customHeight="1" x14ac:dyDescent="0.2">
      <c r="B84" s="1"/>
    </row>
    <row r="85" spans="2:2" ht="15.75" customHeight="1" x14ac:dyDescent="0.2">
      <c r="B85" s="1"/>
    </row>
    <row r="86" spans="2:2" ht="15.75" customHeight="1" x14ac:dyDescent="0.2">
      <c r="B86" s="1"/>
    </row>
    <row r="87" spans="2:2" ht="15.75" customHeight="1" x14ac:dyDescent="0.2">
      <c r="B87" s="1"/>
    </row>
    <row r="88" spans="2:2" ht="15.75" customHeight="1" x14ac:dyDescent="0.2">
      <c r="B88" s="1"/>
    </row>
    <row r="89" spans="2:2" ht="15.75" customHeight="1" x14ac:dyDescent="0.2">
      <c r="B89" s="1"/>
    </row>
    <row r="90" spans="2:2" ht="15.75" customHeight="1" x14ac:dyDescent="0.2">
      <c r="B90" s="1"/>
    </row>
    <row r="91" spans="2:2" ht="15.75" customHeight="1" x14ac:dyDescent="0.2">
      <c r="B91" s="1"/>
    </row>
    <row r="92" spans="2:2" ht="15.75" customHeight="1" x14ac:dyDescent="0.2">
      <c r="B92" s="1"/>
    </row>
    <row r="93" spans="2:2" ht="15.75" customHeight="1" x14ac:dyDescent="0.2">
      <c r="B93" s="1"/>
    </row>
    <row r="94" spans="2:2" ht="15.75" customHeight="1" x14ac:dyDescent="0.2">
      <c r="B94" s="1"/>
    </row>
    <row r="95" spans="2:2" ht="15.75" customHeight="1" x14ac:dyDescent="0.2">
      <c r="B95" s="1"/>
    </row>
    <row r="96" spans="2:2" ht="15.75" customHeight="1" x14ac:dyDescent="0.2">
      <c r="B96" s="1"/>
    </row>
    <row r="97" spans="2:2" ht="15.75" customHeight="1" x14ac:dyDescent="0.2">
      <c r="B97" s="1"/>
    </row>
    <row r="98" spans="2:2" ht="15.75" customHeight="1" x14ac:dyDescent="0.2">
      <c r="B98" s="1"/>
    </row>
    <row r="99" spans="2:2" ht="15.75" customHeight="1" x14ac:dyDescent="0.2">
      <c r="B99" s="1"/>
    </row>
    <row r="100" spans="2:2" ht="15.75" customHeight="1" x14ac:dyDescent="0.2">
      <c r="B100" s="1"/>
    </row>
    <row r="101" spans="2:2" ht="15.75" customHeight="1" x14ac:dyDescent="0.2">
      <c r="B101" s="1"/>
    </row>
    <row r="102" spans="2:2" ht="15.75" customHeight="1" x14ac:dyDescent="0.2">
      <c r="B102" s="1"/>
    </row>
    <row r="103" spans="2:2" ht="15.75" customHeight="1" x14ac:dyDescent="0.2">
      <c r="B103" s="1"/>
    </row>
    <row r="104" spans="2:2" ht="15.75" customHeight="1" x14ac:dyDescent="0.2">
      <c r="B104" s="1"/>
    </row>
    <row r="105" spans="2:2" ht="15.75" customHeight="1" x14ac:dyDescent="0.2">
      <c r="B105" s="1"/>
    </row>
    <row r="106" spans="2:2" ht="15.75" customHeight="1" x14ac:dyDescent="0.2">
      <c r="B106" s="1"/>
    </row>
    <row r="107" spans="2:2" ht="15.75" customHeight="1" x14ac:dyDescent="0.2">
      <c r="B107" s="1"/>
    </row>
    <row r="108" spans="2:2" ht="15.75" customHeight="1" x14ac:dyDescent="0.2">
      <c r="B108" s="1"/>
    </row>
    <row r="109" spans="2:2" ht="15.75" customHeight="1" x14ac:dyDescent="0.2">
      <c r="B109" s="1"/>
    </row>
    <row r="110" spans="2:2" ht="15.75" customHeight="1" x14ac:dyDescent="0.2">
      <c r="B110" s="1"/>
    </row>
    <row r="111" spans="2:2" ht="15.75" customHeight="1" x14ac:dyDescent="0.2">
      <c r="B111" s="1"/>
    </row>
    <row r="112" spans="2:2" ht="15.75" customHeight="1" x14ac:dyDescent="0.2">
      <c r="B112" s="1"/>
    </row>
    <row r="113" spans="2:2" ht="15.75" customHeight="1" x14ac:dyDescent="0.2">
      <c r="B113" s="1"/>
    </row>
    <row r="114" spans="2:2" ht="15.75" customHeight="1" x14ac:dyDescent="0.2">
      <c r="B114" s="1"/>
    </row>
    <row r="115" spans="2:2" ht="15.75" customHeight="1" x14ac:dyDescent="0.2">
      <c r="B115" s="1"/>
    </row>
    <row r="116" spans="2:2" ht="15.75" customHeight="1" x14ac:dyDescent="0.2">
      <c r="B116" s="1"/>
    </row>
    <row r="117" spans="2:2" ht="15.75" customHeight="1" x14ac:dyDescent="0.2">
      <c r="B117" s="1"/>
    </row>
    <row r="118" spans="2:2" ht="15.75" customHeight="1" x14ac:dyDescent="0.2">
      <c r="B118" s="1"/>
    </row>
    <row r="119" spans="2:2" ht="15.75" customHeight="1" x14ac:dyDescent="0.2">
      <c r="B119" s="1"/>
    </row>
    <row r="120" spans="2:2" ht="15.75" customHeight="1" x14ac:dyDescent="0.2">
      <c r="B120" s="1"/>
    </row>
    <row r="121" spans="2:2" ht="15.75" customHeight="1" x14ac:dyDescent="0.2">
      <c r="B121" s="1"/>
    </row>
    <row r="122" spans="2:2" ht="15.75" customHeight="1" x14ac:dyDescent="0.2">
      <c r="B122" s="1"/>
    </row>
    <row r="123" spans="2:2" ht="15.75" customHeight="1" x14ac:dyDescent="0.2">
      <c r="B123" s="1"/>
    </row>
    <row r="124" spans="2:2" ht="15.75" customHeight="1" x14ac:dyDescent="0.2">
      <c r="B124" s="1"/>
    </row>
    <row r="125" spans="2:2" ht="15.75" customHeight="1" x14ac:dyDescent="0.2">
      <c r="B125" s="1"/>
    </row>
    <row r="126" spans="2:2" ht="15.75" customHeight="1" x14ac:dyDescent="0.2">
      <c r="B126" s="1"/>
    </row>
    <row r="127" spans="2:2" ht="15.75" customHeight="1" x14ac:dyDescent="0.2">
      <c r="B127" s="1"/>
    </row>
    <row r="128" spans="2:2" ht="15.75" customHeight="1" x14ac:dyDescent="0.2">
      <c r="B128" s="1"/>
    </row>
    <row r="129" spans="2:2" ht="15.75" customHeight="1" x14ac:dyDescent="0.2">
      <c r="B129" s="1"/>
    </row>
    <row r="130" spans="2:2" ht="15.75" customHeight="1" x14ac:dyDescent="0.2">
      <c r="B130" s="1"/>
    </row>
    <row r="131" spans="2:2" ht="15.75" customHeight="1" x14ac:dyDescent="0.2">
      <c r="B131" s="1"/>
    </row>
    <row r="132" spans="2:2" ht="15.75" customHeight="1" x14ac:dyDescent="0.2">
      <c r="B132" s="1"/>
    </row>
    <row r="133" spans="2:2" ht="15.75" customHeight="1" x14ac:dyDescent="0.2">
      <c r="B133" s="1"/>
    </row>
    <row r="134" spans="2:2" ht="15.75" customHeight="1" x14ac:dyDescent="0.2">
      <c r="B134" s="1"/>
    </row>
    <row r="135" spans="2:2" ht="15.75" customHeight="1" x14ac:dyDescent="0.2">
      <c r="B135" s="1"/>
    </row>
    <row r="136" spans="2:2" ht="15.75" customHeight="1" x14ac:dyDescent="0.2">
      <c r="B136" s="1"/>
    </row>
    <row r="137" spans="2:2" ht="15.75" customHeight="1" x14ac:dyDescent="0.2">
      <c r="B137" s="1"/>
    </row>
    <row r="138" spans="2:2" ht="15.75" customHeight="1" x14ac:dyDescent="0.2">
      <c r="B138" s="1"/>
    </row>
    <row r="139" spans="2:2" ht="15.75" customHeight="1" x14ac:dyDescent="0.2">
      <c r="B139" s="1"/>
    </row>
    <row r="140" spans="2:2" ht="15.75" customHeight="1" x14ac:dyDescent="0.2">
      <c r="B140" s="1"/>
    </row>
    <row r="141" spans="2:2" ht="15.75" customHeight="1" x14ac:dyDescent="0.2">
      <c r="B141" s="1"/>
    </row>
    <row r="142" spans="2:2" ht="15.75" customHeight="1" x14ac:dyDescent="0.2">
      <c r="B142" s="1"/>
    </row>
    <row r="143" spans="2:2" ht="15.75" customHeight="1" x14ac:dyDescent="0.2">
      <c r="B143" s="1"/>
    </row>
    <row r="144" spans="2:2" ht="15.75" customHeight="1" x14ac:dyDescent="0.2">
      <c r="B144" s="1"/>
    </row>
    <row r="145" spans="2:2" ht="15.75" customHeight="1" x14ac:dyDescent="0.2">
      <c r="B145" s="1"/>
    </row>
    <row r="146" spans="2:2" ht="15.75" customHeight="1" x14ac:dyDescent="0.2">
      <c r="B146" s="1"/>
    </row>
    <row r="147" spans="2:2" ht="15.75" customHeight="1" x14ac:dyDescent="0.2">
      <c r="B147" s="1"/>
    </row>
    <row r="148" spans="2:2" ht="15.75" customHeight="1" x14ac:dyDescent="0.2">
      <c r="B148" s="1"/>
    </row>
    <row r="149" spans="2:2" ht="15.75" customHeight="1" x14ac:dyDescent="0.2">
      <c r="B149" s="1"/>
    </row>
    <row r="150" spans="2:2" ht="15.75" customHeight="1" x14ac:dyDescent="0.2">
      <c r="B150" s="1"/>
    </row>
    <row r="151" spans="2:2" ht="15.75" customHeight="1" x14ac:dyDescent="0.2">
      <c r="B151" s="1"/>
    </row>
    <row r="152" spans="2:2" ht="15.75" customHeight="1" x14ac:dyDescent="0.2">
      <c r="B152" s="1"/>
    </row>
    <row r="153" spans="2:2" ht="15.75" customHeight="1" x14ac:dyDescent="0.2">
      <c r="B153" s="1"/>
    </row>
    <row r="154" spans="2:2" ht="15.75" customHeight="1" x14ac:dyDescent="0.2">
      <c r="B154" s="1"/>
    </row>
    <row r="155" spans="2:2" ht="15.75" customHeight="1" x14ac:dyDescent="0.2">
      <c r="B155" s="1"/>
    </row>
    <row r="156" spans="2:2" ht="15.75" customHeight="1" x14ac:dyDescent="0.2">
      <c r="B156" s="1"/>
    </row>
    <row r="157" spans="2:2" ht="15.75" customHeight="1" x14ac:dyDescent="0.2">
      <c r="B157" s="1"/>
    </row>
    <row r="158" spans="2:2" ht="15.75" customHeight="1" x14ac:dyDescent="0.2">
      <c r="B158" s="1"/>
    </row>
    <row r="159" spans="2:2" ht="15.75" customHeight="1" x14ac:dyDescent="0.2">
      <c r="B159" s="1"/>
    </row>
    <row r="160" spans="2:2" ht="15.75" customHeight="1" x14ac:dyDescent="0.2">
      <c r="B160" s="1"/>
    </row>
    <row r="161" spans="2:2" ht="15.75" customHeight="1" x14ac:dyDescent="0.2">
      <c r="B161" s="1"/>
    </row>
    <row r="162" spans="2:2" ht="15.75" customHeight="1" x14ac:dyDescent="0.2">
      <c r="B162" s="1"/>
    </row>
    <row r="163" spans="2:2" ht="15.75" customHeight="1" x14ac:dyDescent="0.2">
      <c r="B163" s="1"/>
    </row>
    <row r="164" spans="2:2" ht="15.75" customHeight="1" x14ac:dyDescent="0.2">
      <c r="B164" s="1"/>
    </row>
    <row r="165" spans="2:2" ht="15.75" customHeight="1" x14ac:dyDescent="0.2">
      <c r="B165" s="1"/>
    </row>
    <row r="166" spans="2:2" ht="15.75" customHeight="1" x14ac:dyDescent="0.2">
      <c r="B166" s="1"/>
    </row>
    <row r="167" spans="2:2" ht="15.75" customHeight="1" x14ac:dyDescent="0.2">
      <c r="B167" s="1"/>
    </row>
    <row r="168" spans="2:2" ht="15.75" customHeight="1" x14ac:dyDescent="0.2">
      <c r="B168" s="1"/>
    </row>
    <row r="169" spans="2:2" ht="15.75" customHeight="1" x14ac:dyDescent="0.2">
      <c r="B169" s="1"/>
    </row>
    <row r="170" spans="2:2" ht="15.75" customHeight="1" x14ac:dyDescent="0.2">
      <c r="B170" s="1"/>
    </row>
    <row r="171" spans="2:2" ht="15.75" customHeight="1" x14ac:dyDescent="0.2">
      <c r="B171" s="1"/>
    </row>
    <row r="172" spans="2:2" ht="15.75" customHeight="1" x14ac:dyDescent="0.2">
      <c r="B172" s="1"/>
    </row>
    <row r="173" spans="2:2" ht="15.75" customHeight="1" x14ac:dyDescent="0.2">
      <c r="B173" s="1"/>
    </row>
    <row r="174" spans="2:2" ht="15.75" customHeight="1" x14ac:dyDescent="0.2">
      <c r="B174" s="1"/>
    </row>
    <row r="175" spans="2:2" ht="15.75" customHeight="1" x14ac:dyDescent="0.2">
      <c r="B175" s="1"/>
    </row>
    <row r="176" spans="2:2" ht="15.75" customHeight="1" x14ac:dyDescent="0.2">
      <c r="B176" s="1"/>
    </row>
    <row r="177" spans="2:2" ht="15.75" customHeight="1" x14ac:dyDescent="0.2">
      <c r="B177" s="1"/>
    </row>
    <row r="178" spans="2:2" ht="15.75" customHeight="1" x14ac:dyDescent="0.2">
      <c r="B178" s="1"/>
    </row>
    <row r="179" spans="2:2" ht="15.75" customHeight="1" x14ac:dyDescent="0.2">
      <c r="B179" s="1"/>
    </row>
    <row r="180" spans="2:2" ht="15.75" customHeight="1" x14ac:dyDescent="0.2">
      <c r="B180" s="1"/>
    </row>
    <row r="181" spans="2:2" ht="15.75" customHeight="1" x14ac:dyDescent="0.2">
      <c r="B181" s="1"/>
    </row>
    <row r="182" spans="2:2" ht="15.75" customHeight="1" x14ac:dyDescent="0.2">
      <c r="B182" s="1"/>
    </row>
    <row r="183" spans="2:2" ht="15.75" customHeight="1" x14ac:dyDescent="0.2">
      <c r="B183" s="1"/>
    </row>
    <row r="184" spans="2:2" ht="15.75" customHeight="1" x14ac:dyDescent="0.2">
      <c r="B184" s="1"/>
    </row>
    <row r="185" spans="2:2" ht="15.75" customHeight="1" x14ac:dyDescent="0.2">
      <c r="B185" s="1"/>
    </row>
    <row r="186" spans="2:2" ht="15.75" customHeight="1" x14ac:dyDescent="0.2">
      <c r="B186" s="1"/>
    </row>
    <row r="187" spans="2:2" ht="15.75" customHeight="1" x14ac:dyDescent="0.2">
      <c r="B187" s="1"/>
    </row>
    <row r="188" spans="2:2" ht="15.75" customHeight="1" x14ac:dyDescent="0.2">
      <c r="B188" s="1"/>
    </row>
    <row r="189" spans="2:2" ht="15.75" customHeight="1" x14ac:dyDescent="0.2">
      <c r="B189" s="1"/>
    </row>
    <row r="190" spans="2:2" ht="15.75" customHeight="1" x14ac:dyDescent="0.2">
      <c r="B190" s="1"/>
    </row>
    <row r="191" spans="2:2" ht="15.75" customHeight="1" x14ac:dyDescent="0.2">
      <c r="B191" s="1"/>
    </row>
    <row r="192" spans="2:2" ht="15.75" customHeight="1" x14ac:dyDescent="0.2">
      <c r="B192" s="1"/>
    </row>
    <row r="193" spans="2:2" ht="15.75" customHeight="1" x14ac:dyDescent="0.2">
      <c r="B193" s="1"/>
    </row>
    <row r="194" spans="2:2" ht="15.75" customHeight="1" x14ac:dyDescent="0.2">
      <c r="B194" s="1"/>
    </row>
    <row r="195" spans="2:2" ht="15.75" customHeight="1" x14ac:dyDescent="0.2">
      <c r="B195" s="1"/>
    </row>
    <row r="196" spans="2:2" ht="15.75" customHeight="1" x14ac:dyDescent="0.2">
      <c r="B196" s="1"/>
    </row>
    <row r="197" spans="2:2" ht="15.75" customHeight="1" x14ac:dyDescent="0.2">
      <c r="B197" s="1"/>
    </row>
    <row r="198" spans="2:2" ht="15.75" customHeight="1" x14ac:dyDescent="0.2">
      <c r="B198" s="1"/>
    </row>
    <row r="199" spans="2:2" ht="15.75" customHeight="1" x14ac:dyDescent="0.2">
      <c r="B199" s="1"/>
    </row>
    <row r="200" spans="2:2" ht="15.75" customHeight="1" x14ac:dyDescent="0.2">
      <c r="B200" s="1"/>
    </row>
    <row r="201" spans="2:2" ht="15.75" customHeight="1" x14ac:dyDescent="0.2">
      <c r="B201" s="1"/>
    </row>
    <row r="202" spans="2:2" ht="15.75" customHeight="1" x14ac:dyDescent="0.2">
      <c r="B202" s="1"/>
    </row>
    <row r="203" spans="2:2" ht="15.75" customHeight="1" x14ac:dyDescent="0.2">
      <c r="B203" s="1"/>
    </row>
    <row r="204" spans="2:2" ht="15.75" customHeight="1" x14ac:dyDescent="0.2">
      <c r="B204" s="1"/>
    </row>
    <row r="205" spans="2:2" ht="15.75" customHeight="1" x14ac:dyDescent="0.2">
      <c r="B205" s="1"/>
    </row>
    <row r="206" spans="2:2" ht="15.75" customHeight="1" x14ac:dyDescent="0.2">
      <c r="B206" s="1"/>
    </row>
    <row r="207" spans="2:2" ht="15.75" customHeight="1" x14ac:dyDescent="0.2">
      <c r="B207" s="1"/>
    </row>
    <row r="208" spans="2:2" ht="15.75" customHeight="1" x14ac:dyDescent="0.2">
      <c r="B208" s="1"/>
    </row>
    <row r="209" spans="2:2" ht="15.75" customHeight="1" x14ac:dyDescent="0.2">
      <c r="B209" s="1"/>
    </row>
    <row r="210" spans="2:2" ht="15.75" customHeight="1" x14ac:dyDescent="0.2">
      <c r="B210" s="1"/>
    </row>
    <row r="211" spans="2:2" ht="15.75" customHeight="1" x14ac:dyDescent="0.2">
      <c r="B211" s="1"/>
    </row>
    <row r="212" spans="2:2" ht="15.75" customHeight="1" x14ac:dyDescent="0.2">
      <c r="B212" s="1"/>
    </row>
    <row r="213" spans="2:2" ht="15.75" customHeight="1" x14ac:dyDescent="0.2">
      <c r="B213" s="1"/>
    </row>
    <row r="214" spans="2:2" ht="15.75" customHeight="1" x14ac:dyDescent="0.2">
      <c r="B214" s="1"/>
    </row>
    <row r="215" spans="2:2" ht="15.75" customHeight="1" x14ac:dyDescent="0.2">
      <c r="B215" s="1"/>
    </row>
    <row r="216" spans="2:2" ht="15.75" customHeight="1" x14ac:dyDescent="0.2">
      <c r="B216" s="1"/>
    </row>
    <row r="217" spans="2:2" ht="15.75" customHeight="1" x14ac:dyDescent="0.2">
      <c r="B217" s="1"/>
    </row>
    <row r="218" spans="2:2" ht="15.75" customHeight="1" x14ac:dyDescent="0.2">
      <c r="B218" s="1"/>
    </row>
    <row r="219" spans="2:2" ht="15.75" customHeight="1" x14ac:dyDescent="0.2">
      <c r="B219" s="1"/>
    </row>
    <row r="220" spans="2:2" ht="15.75" customHeight="1" x14ac:dyDescent="0.2">
      <c r="B220" s="1"/>
    </row>
    <row r="221" spans="2:2" ht="15.75" customHeight="1" x14ac:dyDescent="0.2">
      <c r="B221" s="1"/>
    </row>
    <row r="222" spans="2:2" ht="15.75" customHeight="1" x14ac:dyDescent="0.2">
      <c r="B222" s="1"/>
    </row>
    <row r="223" spans="2:2" ht="15.75" customHeight="1" x14ac:dyDescent="0.2">
      <c r="B223" s="1"/>
    </row>
    <row r="224" spans="2:2" ht="15.75" customHeight="1" x14ac:dyDescent="0.2">
      <c r="B224" s="1"/>
    </row>
    <row r="225" spans="2:2" ht="15.75" customHeight="1" x14ac:dyDescent="0.2">
      <c r="B225" s="1"/>
    </row>
    <row r="226" spans="2:2" ht="15.75" customHeight="1" x14ac:dyDescent="0.2">
      <c r="B226" s="1"/>
    </row>
    <row r="227" spans="2:2" ht="15.75" customHeight="1" x14ac:dyDescent="0.2">
      <c r="B227" s="1"/>
    </row>
    <row r="228" spans="2:2" ht="15.75" customHeight="1" x14ac:dyDescent="0.2">
      <c r="B228" s="1"/>
    </row>
    <row r="229" spans="2:2" ht="15.75" customHeight="1" x14ac:dyDescent="0.2">
      <c r="B229" s="1"/>
    </row>
    <row r="230" spans="2:2" ht="15.75" customHeight="1" x14ac:dyDescent="0.2">
      <c r="B230" s="1"/>
    </row>
    <row r="231" spans="2:2" ht="15.75" customHeight="1" x14ac:dyDescent="0.2">
      <c r="B231" s="1"/>
    </row>
    <row r="232" spans="2:2" ht="15.75" customHeight="1" x14ac:dyDescent="0.2">
      <c r="B232" s="1"/>
    </row>
    <row r="233" spans="2:2" ht="15.75" customHeight="1" x14ac:dyDescent="0.2">
      <c r="B233" s="1"/>
    </row>
    <row r="234" spans="2:2" ht="15.75" customHeight="1" x14ac:dyDescent="0.2">
      <c r="B234" s="1"/>
    </row>
    <row r="235" spans="2:2" ht="15.75" customHeight="1" x14ac:dyDescent="0.2">
      <c r="B235" s="1"/>
    </row>
    <row r="236" spans="2:2" ht="15.75" customHeight="1" x14ac:dyDescent="0.2">
      <c r="B236" s="1"/>
    </row>
    <row r="237" spans="2:2" ht="15.75" customHeight="1" x14ac:dyDescent="0.2">
      <c r="B237" s="1"/>
    </row>
    <row r="238" spans="2:2" ht="15.75" customHeight="1" x14ac:dyDescent="0.2">
      <c r="B238" s="1"/>
    </row>
    <row r="239" spans="2:2" ht="15.75" customHeight="1" x14ac:dyDescent="0.2">
      <c r="B239" s="1"/>
    </row>
    <row r="240" spans="2:2" ht="15.75" customHeight="1" x14ac:dyDescent="0.2">
      <c r="B240" s="1"/>
    </row>
    <row r="241" spans="2:2" ht="15.75" customHeight="1" x14ac:dyDescent="0.2">
      <c r="B241" s="1"/>
    </row>
    <row r="242" spans="2:2" ht="15.75" customHeight="1" x14ac:dyDescent="0.2">
      <c r="B242" s="1"/>
    </row>
    <row r="243" spans="2:2" ht="15.75" customHeight="1" x14ac:dyDescent="0.2">
      <c r="B243" s="1"/>
    </row>
    <row r="244" spans="2:2" ht="15.75" customHeight="1" x14ac:dyDescent="0.2">
      <c r="B244" s="1"/>
    </row>
    <row r="245" spans="2:2" ht="15.75" customHeight="1" x14ac:dyDescent="0.2">
      <c r="B245" s="1"/>
    </row>
    <row r="246" spans="2:2" ht="15.75" customHeight="1" x14ac:dyDescent="0.2">
      <c r="B246" s="1"/>
    </row>
    <row r="247" spans="2:2" ht="15.75" customHeight="1" x14ac:dyDescent="0.2">
      <c r="B247" s="1"/>
    </row>
    <row r="248" spans="2:2" ht="15.75" customHeight="1" x14ac:dyDescent="0.2">
      <c r="B248" s="1"/>
    </row>
    <row r="249" spans="2:2" ht="15.75" customHeight="1" x14ac:dyDescent="0.2">
      <c r="B249" s="1"/>
    </row>
    <row r="250" spans="2:2" ht="15.75" customHeight="1" x14ac:dyDescent="0.2">
      <c r="B250" s="1"/>
    </row>
    <row r="251" spans="2:2" ht="15.75" customHeight="1" x14ac:dyDescent="0.2">
      <c r="B251" s="1"/>
    </row>
    <row r="252" spans="2:2" ht="15.75" customHeight="1" x14ac:dyDescent="0.2">
      <c r="B252" s="1"/>
    </row>
    <row r="253" spans="2:2" ht="15.75" customHeight="1" x14ac:dyDescent="0.2">
      <c r="B253" s="1"/>
    </row>
    <row r="254" spans="2:2" ht="15.75" customHeight="1" x14ac:dyDescent="0.2">
      <c r="B254" s="1"/>
    </row>
    <row r="255" spans="2:2" ht="15.75" customHeight="1" x14ac:dyDescent="0.2">
      <c r="B255" s="1"/>
    </row>
    <row r="256" spans="2:2" ht="15.75" customHeight="1" x14ac:dyDescent="0.2">
      <c r="B256" s="1"/>
    </row>
    <row r="257" spans="2:2" ht="15.75" customHeight="1" x14ac:dyDescent="0.2">
      <c r="B257" s="1"/>
    </row>
    <row r="258" spans="2:2" ht="15.75" customHeight="1" x14ac:dyDescent="0.2">
      <c r="B258" s="1"/>
    </row>
    <row r="259" spans="2:2" ht="15.75" customHeight="1" x14ac:dyDescent="0.2">
      <c r="B259" s="1"/>
    </row>
    <row r="260" spans="2:2" ht="15.75" customHeight="1" x14ac:dyDescent="0.2">
      <c r="B260" s="1"/>
    </row>
    <row r="261" spans="2:2" ht="15.75" customHeight="1" x14ac:dyDescent="0.2">
      <c r="B261" s="1"/>
    </row>
    <row r="262" spans="2:2" ht="15.75" customHeight="1" x14ac:dyDescent="0.2">
      <c r="B262" s="1"/>
    </row>
    <row r="263" spans="2:2" ht="15.75" customHeight="1" x14ac:dyDescent="0.2">
      <c r="B263" s="1"/>
    </row>
    <row r="264" spans="2:2" ht="15.75" customHeight="1" x14ac:dyDescent="0.2">
      <c r="B264" s="1"/>
    </row>
    <row r="265" spans="2:2" ht="15.75" customHeight="1" x14ac:dyDescent="0.2">
      <c r="B265" s="1"/>
    </row>
    <row r="266" spans="2:2" ht="15.75" customHeight="1" x14ac:dyDescent="0.2">
      <c r="B266" s="1"/>
    </row>
    <row r="267" spans="2:2" ht="15.75" customHeight="1" x14ac:dyDescent="0.2">
      <c r="B267" s="1"/>
    </row>
    <row r="268" spans="2:2" ht="15.75" customHeight="1" x14ac:dyDescent="0.2">
      <c r="B268" s="1"/>
    </row>
    <row r="269" spans="2:2" ht="15.75" customHeight="1" x14ac:dyDescent="0.2">
      <c r="B269" s="1"/>
    </row>
    <row r="270" spans="2:2" ht="15.75" customHeight="1" x14ac:dyDescent="0.2">
      <c r="B270" s="1"/>
    </row>
    <row r="271" spans="2:2" ht="15.75" customHeight="1" x14ac:dyDescent="0.2">
      <c r="B271" s="1"/>
    </row>
    <row r="272" spans="2:2" ht="15.75" customHeight="1" x14ac:dyDescent="0.2">
      <c r="B272" s="1"/>
    </row>
    <row r="273" spans="2:2" ht="15.75" customHeight="1" x14ac:dyDescent="0.2">
      <c r="B273" s="1"/>
    </row>
    <row r="274" spans="2:2" ht="15.75" customHeight="1" x14ac:dyDescent="0.2">
      <c r="B274" s="1"/>
    </row>
    <row r="275" spans="2:2" ht="15.75" customHeight="1" x14ac:dyDescent="0.2">
      <c r="B275" s="1"/>
    </row>
    <row r="276" spans="2:2" ht="15.75" customHeight="1" x14ac:dyDescent="0.2">
      <c r="B276" s="1"/>
    </row>
    <row r="277" spans="2:2" ht="15.75" customHeight="1" x14ac:dyDescent="0.2">
      <c r="B277" s="1"/>
    </row>
    <row r="278" spans="2:2" ht="15.75" customHeight="1" x14ac:dyDescent="0.2">
      <c r="B278" s="1"/>
    </row>
    <row r="279" spans="2:2" ht="15.75" customHeight="1" x14ac:dyDescent="0.2">
      <c r="B279" s="1"/>
    </row>
    <row r="280" spans="2:2" ht="15.75" customHeight="1" x14ac:dyDescent="0.2"/>
    <row r="281" spans="2:2" ht="15.75" customHeight="1" x14ac:dyDescent="0.2"/>
    <row r="282" spans="2:2" ht="15.75" customHeight="1" x14ac:dyDescent="0.2"/>
    <row r="283" spans="2:2" ht="15.75" customHeight="1" x14ac:dyDescent="0.2"/>
    <row r="284" spans="2:2" ht="15.75" customHeight="1" x14ac:dyDescent="0.2"/>
    <row r="285" spans="2:2" ht="15.75" customHeight="1" x14ac:dyDescent="0.2"/>
    <row r="286" spans="2:2" ht="15.75" customHeight="1" x14ac:dyDescent="0.2"/>
    <row r="287" spans="2:2" ht="15.75" customHeight="1" x14ac:dyDescent="0.2"/>
    <row r="288" spans="2:2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2">
    <mergeCell ref="B2:G2"/>
    <mergeCell ref="D4:D11"/>
    <mergeCell ref="G4:G9"/>
    <mergeCell ref="J4:J7"/>
    <mergeCell ref="M4:M13"/>
    <mergeCell ref="C6:C7"/>
    <mergeCell ref="F12:F14"/>
    <mergeCell ref="F8:F11"/>
    <mergeCell ref="J8:J10"/>
    <mergeCell ref="L8:L10"/>
    <mergeCell ref="L11:L15"/>
    <mergeCell ref="I12:I15"/>
    <mergeCell ref="I8:I11"/>
    <mergeCell ref="M20:M21"/>
    <mergeCell ref="N20:N26"/>
    <mergeCell ref="M22:M26"/>
    <mergeCell ref="F29:F30"/>
    <mergeCell ref="I29:I30"/>
    <mergeCell ref="G19:G23"/>
    <mergeCell ref="J19:J24"/>
    <mergeCell ref="F22:F26"/>
    <mergeCell ref="G24:G26"/>
    <mergeCell ref="F27:F28"/>
    <mergeCell ref="I23:I26"/>
    <mergeCell ref="I27:I28"/>
    <mergeCell ref="L23:L27"/>
    <mergeCell ref="L28:L30"/>
    <mergeCell ref="A76:H76"/>
    <mergeCell ref="C79:F79"/>
    <mergeCell ref="C8:C12"/>
    <mergeCell ref="C13:C15"/>
    <mergeCell ref="D19:D21"/>
    <mergeCell ref="C22:C26"/>
    <mergeCell ref="D22:D26"/>
    <mergeCell ref="C27:C30"/>
    <mergeCell ref="C40:D40"/>
    <mergeCell ref="A41:A43"/>
    <mergeCell ref="B41:B43"/>
    <mergeCell ref="C41:F41"/>
    <mergeCell ref="G41:G42"/>
    <mergeCell ref="H41:H42"/>
    <mergeCell ref="C42:D42"/>
  </mergeCells>
  <printOptions horizontalCentered="1" gridLines="1"/>
  <pageMargins left="0.25" right="0.25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tabSelected="1" topLeftCell="A40" workbookViewId="0">
      <selection activeCell="J21" sqref="J21"/>
    </sheetView>
  </sheetViews>
  <sheetFormatPr defaultColWidth="12.5703125" defaultRowHeight="15" customHeight="1" x14ac:dyDescent="0.2"/>
  <cols>
    <col min="1" max="1" width="13.7109375" customWidth="1"/>
    <col min="2" max="2" width="8.5703125" customWidth="1"/>
    <col min="3" max="3" width="12.5703125" customWidth="1"/>
    <col min="4" max="4" width="62.28515625" customWidth="1"/>
    <col min="5" max="5" width="9.28515625" customWidth="1"/>
    <col min="6" max="6" width="10.85546875" customWidth="1"/>
    <col min="7" max="7" width="7.7109375" customWidth="1"/>
    <col min="8" max="8" width="7.42578125" customWidth="1"/>
    <col min="9" max="9" width="27.7109375" customWidth="1"/>
  </cols>
  <sheetData>
    <row r="1" spans="1:26" ht="15.75" customHeight="1" x14ac:dyDescent="0.25">
      <c r="A1" s="31"/>
      <c r="B1" s="32"/>
      <c r="C1" s="118" t="s">
        <v>115</v>
      </c>
      <c r="D1" s="113"/>
      <c r="E1" s="31"/>
      <c r="F1" s="31"/>
      <c r="G1" s="31"/>
      <c r="H1" s="31"/>
      <c r="I1" s="33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5.75" customHeight="1" x14ac:dyDescent="0.25">
      <c r="A2" s="31"/>
      <c r="B2" s="32"/>
      <c r="C2" s="31"/>
      <c r="D2" s="31"/>
      <c r="E2" s="31"/>
      <c r="F2" s="31"/>
      <c r="G2" s="31"/>
      <c r="H2" s="31"/>
      <c r="I2" s="31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.75" customHeight="1" x14ac:dyDescent="0.25">
      <c r="A3" s="31"/>
      <c r="B3" s="32"/>
      <c r="C3" s="119" t="s">
        <v>116</v>
      </c>
      <c r="D3" s="119" t="s">
        <v>117</v>
      </c>
      <c r="E3" s="120" t="s">
        <v>59</v>
      </c>
      <c r="F3" s="99"/>
      <c r="G3" s="99"/>
      <c r="H3" s="94"/>
      <c r="I3" s="119" t="s">
        <v>118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 x14ac:dyDescent="0.25">
      <c r="A4" s="31"/>
      <c r="B4" s="32"/>
      <c r="C4" s="87"/>
      <c r="D4" s="87"/>
      <c r="E4" s="120"/>
      <c r="F4" s="99"/>
      <c r="G4" s="99"/>
      <c r="H4" s="94"/>
      <c r="I4" s="87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5.75" customHeight="1" x14ac:dyDescent="0.25">
      <c r="A5" s="31"/>
      <c r="B5" s="32"/>
      <c r="C5" s="88"/>
      <c r="D5" s="88"/>
      <c r="E5" s="35" t="s">
        <v>119</v>
      </c>
      <c r="F5" s="35" t="s">
        <v>120</v>
      </c>
      <c r="G5" s="35" t="s">
        <v>121</v>
      </c>
      <c r="H5" s="35" t="s">
        <v>122</v>
      </c>
      <c r="I5" s="88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5.75" customHeight="1" x14ac:dyDescent="0.25">
      <c r="A6" s="31"/>
      <c r="B6" s="32"/>
      <c r="C6" s="36" t="s">
        <v>123</v>
      </c>
      <c r="D6" s="37" t="s">
        <v>124</v>
      </c>
      <c r="E6" s="38">
        <v>10</v>
      </c>
      <c r="F6" s="38">
        <v>0</v>
      </c>
      <c r="G6" s="38" t="s">
        <v>125</v>
      </c>
      <c r="H6" s="38">
        <v>2</v>
      </c>
      <c r="I6" s="39" t="s">
        <v>126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15.75" customHeight="1" x14ac:dyDescent="0.25">
      <c r="A7" s="31"/>
      <c r="B7" s="32"/>
      <c r="C7" s="36" t="s">
        <v>127</v>
      </c>
      <c r="D7" s="37" t="s">
        <v>128</v>
      </c>
      <c r="E7" s="38">
        <v>10</v>
      </c>
      <c r="F7" s="38">
        <v>0</v>
      </c>
      <c r="G7" s="38" t="s">
        <v>125</v>
      </c>
      <c r="H7" s="38">
        <v>2</v>
      </c>
      <c r="I7" s="39" t="s">
        <v>129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5.75" customHeight="1" x14ac:dyDescent="0.25">
      <c r="A8" s="31"/>
      <c r="B8" s="32"/>
      <c r="C8" s="36" t="s">
        <v>130</v>
      </c>
      <c r="D8" s="37" t="s">
        <v>131</v>
      </c>
      <c r="E8" s="38">
        <v>15</v>
      </c>
      <c r="F8" s="38">
        <v>5</v>
      </c>
      <c r="G8" s="38" t="s">
        <v>125</v>
      </c>
      <c r="H8" s="38">
        <v>4</v>
      </c>
      <c r="I8" s="40" t="s">
        <v>132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5.75" customHeight="1" x14ac:dyDescent="0.25">
      <c r="A9" s="31"/>
      <c r="B9" s="32"/>
      <c r="C9" s="36" t="s">
        <v>133</v>
      </c>
      <c r="D9" s="37" t="s">
        <v>134</v>
      </c>
      <c r="E9" s="38">
        <v>8</v>
      </c>
      <c r="F9" s="38">
        <v>2</v>
      </c>
      <c r="G9" s="38" t="s">
        <v>125</v>
      </c>
      <c r="H9" s="38">
        <v>2</v>
      </c>
      <c r="I9" s="39" t="s">
        <v>135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75" customHeight="1" x14ac:dyDescent="0.25">
      <c r="A10" s="31"/>
      <c r="B10" s="32"/>
      <c r="C10" s="36" t="s">
        <v>136</v>
      </c>
      <c r="D10" s="37" t="s">
        <v>137</v>
      </c>
      <c r="E10" s="38">
        <v>5</v>
      </c>
      <c r="F10" s="38">
        <v>0</v>
      </c>
      <c r="G10" s="38" t="s">
        <v>125</v>
      </c>
      <c r="H10" s="38">
        <v>1</v>
      </c>
      <c r="I10" s="40" t="s">
        <v>132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 x14ac:dyDescent="0.25">
      <c r="A11" s="31"/>
      <c r="B11" s="32"/>
      <c r="C11" s="36" t="s">
        <v>138</v>
      </c>
      <c r="D11" s="37" t="s">
        <v>139</v>
      </c>
      <c r="E11" s="38">
        <v>10</v>
      </c>
      <c r="F11" s="38">
        <v>5</v>
      </c>
      <c r="G11" s="38" t="s">
        <v>125</v>
      </c>
      <c r="H11" s="38">
        <v>3</v>
      </c>
      <c r="I11" s="40" t="s">
        <v>140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 x14ac:dyDescent="0.25">
      <c r="A12" s="31"/>
      <c r="B12" s="32"/>
      <c r="C12" s="36" t="s">
        <v>141</v>
      </c>
      <c r="D12" s="41" t="s">
        <v>142</v>
      </c>
      <c r="E12" s="42">
        <v>5</v>
      </c>
      <c r="F12" s="38">
        <v>0</v>
      </c>
      <c r="G12" s="38" t="s">
        <v>125</v>
      </c>
      <c r="H12" s="38">
        <v>1</v>
      </c>
      <c r="I12" s="40" t="s">
        <v>143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customHeight="1" x14ac:dyDescent="0.25">
      <c r="A13" s="31"/>
      <c r="B13" s="32"/>
      <c r="C13" s="36" t="s">
        <v>144</v>
      </c>
      <c r="D13" s="43" t="s">
        <v>145</v>
      </c>
      <c r="E13" s="42">
        <v>5</v>
      </c>
      <c r="F13" s="38">
        <v>0</v>
      </c>
      <c r="G13" s="38" t="s">
        <v>125</v>
      </c>
      <c r="H13" s="38">
        <v>1</v>
      </c>
      <c r="I13" s="40" t="s">
        <v>143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5.75" customHeight="1" x14ac:dyDescent="0.25">
      <c r="A14" s="31"/>
      <c r="B14" s="32"/>
      <c r="C14" s="36" t="s">
        <v>146</v>
      </c>
      <c r="D14" s="43" t="s">
        <v>147</v>
      </c>
      <c r="E14" s="42">
        <v>5</v>
      </c>
      <c r="F14" s="38">
        <v>0</v>
      </c>
      <c r="G14" s="38" t="s">
        <v>125</v>
      </c>
      <c r="H14" s="38">
        <v>1</v>
      </c>
      <c r="I14" s="40" t="s">
        <v>143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5.75" customHeight="1" x14ac:dyDescent="0.25">
      <c r="A15" s="31"/>
      <c r="B15" s="32"/>
      <c r="C15" s="36" t="s">
        <v>148</v>
      </c>
      <c r="D15" s="43" t="s">
        <v>149</v>
      </c>
      <c r="E15" s="42">
        <v>5</v>
      </c>
      <c r="F15" s="38">
        <v>0</v>
      </c>
      <c r="G15" s="38" t="s">
        <v>125</v>
      </c>
      <c r="H15" s="38">
        <v>1</v>
      </c>
      <c r="I15" s="40" t="s">
        <v>143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5.75" customHeight="1" x14ac:dyDescent="0.25">
      <c r="A16" s="31"/>
      <c r="B16" s="32"/>
      <c r="C16" s="36" t="s">
        <v>150</v>
      </c>
      <c r="D16" s="37" t="s">
        <v>151</v>
      </c>
      <c r="E16" s="38">
        <v>10</v>
      </c>
      <c r="F16" s="38">
        <v>5</v>
      </c>
      <c r="G16" s="38" t="s">
        <v>125</v>
      </c>
      <c r="H16" s="38">
        <v>3</v>
      </c>
      <c r="I16" s="40" t="s">
        <v>152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25">
      <c r="A17" s="31"/>
      <c r="B17" s="32"/>
      <c r="C17" s="36" t="s">
        <v>153</v>
      </c>
      <c r="D17" s="37" t="s">
        <v>154</v>
      </c>
      <c r="E17" s="38">
        <v>0</v>
      </c>
      <c r="F17" s="38">
        <v>10</v>
      </c>
      <c r="G17" s="38" t="s">
        <v>61</v>
      </c>
      <c r="H17" s="38">
        <v>3</v>
      </c>
      <c r="I17" s="40" t="s">
        <v>132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25">
      <c r="A18" s="31"/>
      <c r="B18" s="32"/>
      <c r="C18" s="36" t="s">
        <v>155</v>
      </c>
      <c r="D18" s="37" t="s">
        <v>156</v>
      </c>
      <c r="E18" s="38">
        <v>0</v>
      </c>
      <c r="F18" s="38">
        <v>10</v>
      </c>
      <c r="G18" s="38" t="s">
        <v>61</v>
      </c>
      <c r="H18" s="38">
        <v>3</v>
      </c>
      <c r="I18" s="40" t="s">
        <v>140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25">
      <c r="A19" s="31"/>
      <c r="B19" s="32"/>
      <c r="C19" s="31"/>
      <c r="D19" s="31"/>
      <c r="E19" s="44"/>
      <c r="F19" s="44"/>
      <c r="G19" s="44"/>
      <c r="H19" s="44"/>
      <c r="I19" s="31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25">
      <c r="A20" s="45"/>
      <c r="B20" s="45"/>
      <c r="C20" s="45"/>
      <c r="D20" s="46"/>
      <c r="E20" s="44"/>
      <c r="F20" s="44"/>
      <c r="G20" s="32"/>
      <c r="H20" s="32"/>
      <c r="I20" s="31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25">
      <c r="A21" s="47">
        <v>46080</v>
      </c>
      <c r="B21" s="32" t="s">
        <v>157</v>
      </c>
      <c r="C21" s="32" t="s">
        <v>158</v>
      </c>
      <c r="D21" s="48" t="s">
        <v>8</v>
      </c>
      <c r="E21" s="49" t="s">
        <v>159</v>
      </c>
      <c r="F21" s="49" t="s">
        <v>160</v>
      </c>
      <c r="G21" s="32"/>
      <c r="H21" s="32"/>
      <c r="I21" s="31" t="s">
        <v>161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25">
      <c r="A22" s="47">
        <v>46080</v>
      </c>
      <c r="B22" s="32" t="s">
        <v>157</v>
      </c>
      <c r="C22" s="32" t="s">
        <v>162</v>
      </c>
      <c r="D22" s="48" t="s">
        <v>124</v>
      </c>
      <c r="E22" s="44">
        <v>5</v>
      </c>
      <c r="F22" s="44"/>
      <c r="G22" s="32"/>
      <c r="H22" s="32"/>
      <c r="I22" s="31" t="s">
        <v>163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25">
      <c r="A23" s="47">
        <v>46080</v>
      </c>
      <c r="B23" s="32" t="s">
        <v>157</v>
      </c>
      <c r="C23" s="32" t="s">
        <v>164</v>
      </c>
      <c r="D23" s="48" t="s">
        <v>165</v>
      </c>
      <c r="E23" s="44">
        <v>3</v>
      </c>
      <c r="F23" s="44"/>
      <c r="G23" s="32"/>
      <c r="H23" s="32"/>
      <c r="I23" s="31" t="s">
        <v>163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25">
      <c r="A24" s="47">
        <v>46081</v>
      </c>
      <c r="B24" s="32" t="s">
        <v>166</v>
      </c>
      <c r="C24" s="32" t="s">
        <v>167</v>
      </c>
      <c r="D24" s="48" t="s">
        <v>168</v>
      </c>
      <c r="E24" s="44">
        <v>8</v>
      </c>
      <c r="F24" s="44"/>
      <c r="G24" s="32"/>
      <c r="H24" s="32"/>
      <c r="I24" s="31" t="s">
        <v>163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25">
      <c r="A25" s="32"/>
      <c r="B25" s="32"/>
      <c r="C25" s="32"/>
      <c r="D25" s="48"/>
      <c r="E25" s="44"/>
      <c r="F25" s="44"/>
      <c r="G25" s="32"/>
      <c r="H25" s="32"/>
      <c r="I25" s="31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25">
      <c r="A26" s="47">
        <v>46087</v>
      </c>
      <c r="B26" s="32" t="s">
        <v>157</v>
      </c>
      <c r="C26" s="32" t="s">
        <v>169</v>
      </c>
      <c r="D26" s="48" t="s">
        <v>170</v>
      </c>
      <c r="E26" s="44">
        <v>4</v>
      </c>
      <c r="F26" s="44"/>
      <c r="G26" s="32"/>
      <c r="H26" s="32"/>
      <c r="I26" s="31" t="s">
        <v>163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25">
      <c r="A27" s="47">
        <v>46087</v>
      </c>
      <c r="B27" s="32" t="s">
        <v>157</v>
      </c>
      <c r="C27" s="32" t="s">
        <v>171</v>
      </c>
      <c r="D27" s="48" t="s">
        <v>172</v>
      </c>
      <c r="E27" s="44">
        <v>3</v>
      </c>
      <c r="F27" s="44"/>
      <c r="G27" s="32"/>
      <c r="H27" s="32"/>
      <c r="I27" s="31" t="s">
        <v>163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25">
      <c r="A28" s="47">
        <v>46088</v>
      </c>
      <c r="B28" s="32" t="s">
        <v>166</v>
      </c>
      <c r="C28" s="32" t="s">
        <v>173</v>
      </c>
      <c r="D28" s="48" t="s">
        <v>128</v>
      </c>
      <c r="E28" s="44">
        <v>6</v>
      </c>
      <c r="F28" s="44"/>
      <c r="G28" s="32"/>
      <c r="H28" s="32"/>
      <c r="I28" s="31" t="s">
        <v>163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25">
      <c r="A29" s="45"/>
      <c r="B29" s="45"/>
      <c r="C29" s="45"/>
      <c r="D29" s="48"/>
      <c r="E29" s="44"/>
      <c r="F29" s="44"/>
      <c r="G29" s="32"/>
      <c r="H29" s="32"/>
      <c r="I29" s="31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25">
      <c r="A30" s="47">
        <v>46101</v>
      </c>
      <c r="B30" s="32" t="s">
        <v>157</v>
      </c>
      <c r="C30" s="32" t="s">
        <v>169</v>
      </c>
      <c r="D30" s="48" t="s">
        <v>128</v>
      </c>
      <c r="E30" s="44">
        <v>4</v>
      </c>
      <c r="F30" s="44"/>
      <c r="G30" s="32"/>
      <c r="H30" s="32"/>
      <c r="I30" s="31" t="s">
        <v>163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25">
      <c r="A31" s="47">
        <v>46101</v>
      </c>
      <c r="B31" s="32" t="s">
        <v>157</v>
      </c>
      <c r="C31" s="32" t="s">
        <v>174</v>
      </c>
      <c r="D31" s="48" t="s">
        <v>175</v>
      </c>
      <c r="E31" s="44">
        <v>4</v>
      </c>
      <c r="F31" s="44"/>
      <c r="G31" s="32"/>
      <c r="H31" s="32"/>
      <c r="I31" s="31" t="s">
        <v>163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25">
      <c r="A32" s="47">
        <v>46102</v>
      </c>
      <c r="B32" s="32" t="s">
        <v>166</v>
      </c>
      <c r="C32" s="32" t="s">
        <v>176</v>
      </c>
      <c r="D32" s="48" t="s">
        <v>170</v>
      </c>
      <c r="E32" s="44">
        <v>4</v>
      </c>
      <c r="F32" s="44"/>
      <c r="G32" s="32"/>
      <c r="H32" s="32"/>
      <c r="I32" s="31" t="s">
        <v>163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25">
      <c r="A33" s="47">
        <v>46102</v>
      </c>
      <c r="B33" s="32" t="s">
        <v>166</v>
      </c>
      <c r="C33" s="32" t="s">
        <v>177</v>
      </c>
      <c r="D33" s="48" t="s">
        <v>178</v>
      </c>
      <c r="E33" s="44">
        <v>3</v>
      </c>
      <c r="F33" s="44"/>
      <c r="G33" s="32"/>
      <c r="H33" s="32"/>
      <c r="I33" s="31" t="s">
        <v>163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25">
      <c r="A34" s="32"/>
      <c r="B34" s="32"/>
      <c r="C34" s="32"/>
      <c r="D34" s="46"/>
      <c r="E34" s="44"/>
      <c r="F34" s="44"/>
      <c r="G34" s="32"/>
      <c r="H34" s="32"/>
      <c r="I34" s="31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25">
      <c r="A35" s="47">
        <v>46108</v>
      </c>
      <c r="B35" s="32" t="s">
        <v>157</v>
      </c>
      <c r="C35" s="32" t="s">
        <v>177</v>
      </c>
      <c r="D35" s="48" t="s">
        <v>170</v>
      </c>
      <c r="E35" s="44">
        <v>3</v>
      </c>
      <c r="F35" s="44"/>
      <c r="G35" s="32"/>
      <c r="H35" s="32"/>
      <c r="I35" s="31" t="s">
        <v>163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25">
      <c r="A36" s="47">
        <v>46108</v>
      </c>
      <c r="B36" s="32" t="s">
        <v>157</v>
      </c>
      <c r="C36" s="32" t="s">
        <v>179</v>
      </c>
      <c r="D36" s="48" t="s">
        <v>180</v>
      </c>
      <c r="E36" s="44">
        <v>5</v>
      </c>
      <c r="F36" s="44"/>
      <c r="G36" s="32"/>
      <c r="H36" s="32"/>
      <c r="I36" s="31" t="s">
        <v>163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25">
      <c r="A37" s="47">
        <v>46109</v>
      </c>
      <c r="B37" s="32" t="s">
        <v>166</v>
      </c>
      <c r="C37" s="32" t="s">
        <v>181</v>
      </c>
      <c r="D37" s="50" t="s">
        <v>182</v>
      </c>
      <c r="E37" s="44"/>
      <c r="F37" s="44">
        <v>10</v>
      </c>
      <c r="G37" s="32"/>
      <c r="I37" s="50" t="s">
        <v>183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25">
      <c r="A38" s="47"/>
      <c r="B38" s="32"/>
      <c r="C38" s="32"/>
      <c r="E38" s="44"/>
      <c r="F38" s="44"/>
      <c r="G38" s="32"/>
      <c r="I38" s="31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25">
      <c r="A39" s="45"/>
      <c r="B39" s="45"/>
      <c r="C39" s="45"/>
      <c r="D39" s="46"/>
      <c r="E39" s="44"/>
      <c r="F39" s="44"/>
      <c r="G39" s="32"/>
      <c r="H39" s="32"/>
      <c r="I39" s="31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25">
      <c r="A40" s="47">
        <v>46122</v>
      </c>
      <c r="B40" s="32" t="s">
        <v>157</v>
      </c>
      <c r="C40" s="32" t="s">
        <v>184</v>
      </c>
      <c r="D40" s="48" t="s">
        <v>124</v>
      </c>
      <c r="E40" s="44">
        <v>5</v>
      </c>
      <c r="F40" s="44"/>
      <c r="G40" s="32"/>
      <c r="H40" s="32"/>
      <c r="I40" s="31" t="s">
        <v>163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25">
      <c r="A41" s="47">
        <v>46122</v>
      </c>
      <c r="B41" s="32" t="s">
        <v>157</v>
      </c>
      <c r="C41" s="32" t="s">
        <v>174</v>
      </c>
      <c r="D41" s="48" t="s">
        <v>185</v>
      </c>
      <c r="E41" s="44">
        <v>4</v>
      </c>
      <c r="F41" s="44"/>
      <c r="G41" s="32"/>
      <c r="H41" s="32"/>
      <c r="I41" s="31" t="s">
        <v>163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25">
      <c r="A42" s="47">
        <v>46123</v>
      </c>
      <c r="B42" s="32" t="s">
        <v>166</v>
      </c>
      <c r="C42" s="32" t="s">
        <v>186</v>
      </c>
      <c r="D42" s="48" t="s">
        <v>187</v>
      </c>
      <c r="E42" s="44">
        <v>3</v>
      </c>
      <c r="F42" s="44"/>
      <c r="G42" s="32"/>
      <c r="H42" s="32"/>
      <c r="I42" s="31" t="s">
        <v>163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25">
      <c r="A43" s="47">
        <v>46123</v>
      </c>
      <c r="B43" s="32" t="s">
        <v>166</v>
      </c>
      <c r="C43" s="32" t="s">
        <v>184</v>
      </c>
      <c r="D43" s="48" t="s">
        <v>180</v>
      </c>
      <c r="E43" s="44">
        <v>5</v>
      </c>
      <c r="F43" s="44"/>
      <c r="G43" s="32"/>
      <c r="H43" s="32"/>
      <c r="I43" s="31" t="s">
        <v>163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25">
      <c r="A44" s="32"/>
      <c r="B44" s="32"/>
      <c r="C44" s="32"/>
      <c r="D44" s="46"/>
      <c r="E44" s="44"/>
      <c r="F44" s="44"/>
      <c r="G44" s="32"/>
      <c r="H44" s="32"/>
      <c r="I44" s="31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25">
      <c r="A45" s="47">
        <v>46129</v>
      </c>
      <c r="B45" s="32" t="s">
        <v>157</v>
      </c>
      <c r="C45" s="32" t="s">
        <v>184</v>
      </c>
      <c r="D45" s="51" t="s">
        <v>188</v>
      </c>
      <c r="E45" s="44"/>
      <c r="F45" s="44">
        <v>5</v>
      </c>
      <c r="G45" s="32"/>
      <c r="H45" s="32"/>
      <c r="I45" s="50" t="s">
        <v>183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25">
      <c r="A46" s="47">
        <v>46129</v>
      </c>
      <c r="B46" s="32" t="s">
        <v>157</v>
      </c>
      <c r="C46" s="32" t="s">
        <v>189</v>
      </c>
      <c r="D46" s="48" t="s">
        <v>168</v>
      </c>
      <c r="E46" s="44">
        <v>2</v>
      </c>
      <c r="F46" s="44"/>
      <c r="G46" s="32"/>
      <c r="H46" s="32"/>
      <c r="I46" s="31" t="s">
        <v>163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25">
      <c r="A47" s="47">
        <v>46129</v>
      </c>
      <c r="B47" s="32" t="s">
        <v>157</v>
      </c>
      <c r="C47" s="32" t="s">
        <v>190</v>
      </c>
      <c r="D47" s="48" t="s">
        <v>191</v>
      </c>
      <c r="E47" s="44"/>
      <c r="F47" s="44">
        <v>2</v>
      </c>
      <c r="G47" s="32"/>
      <c r="H47" s="32"/>
      <c r="I47" s="31" t="s">
        <v>163</v>
      </c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25">
      <c r="A48" s="47">
        <v>46130</v>
      </c>
      <c r="B48" s="32" t="s">
        <v>166</v>
      </c>
      <c r="C48" s="32" t="s">
        <v>192</v>
      </c>
      <c r="D48" s="48" t="s">
        <v>137</v>
      </c>
      <c r="E48" s="44">
        <v>5</v>
      </c>
      <c r="F48" s="44"/>
      <c r="G48" s="32"/>
      <c r="H48" s="32"/>
      <c r="I48" s="31" t="s">
        <v>163</v>
      </c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25">
      <c r="A49" s="47">
        <v>46130</v>
      </c>
      <c r="B49" s="32" t="s">
        <v>166</v>
      </c>
      <c r="C49" s="32" t="s">
        <v>193</v>
      </c>
      <c r="D49" s="48" t="s">
        <v>194</v>
      </c>
      <c r="E49" s="44"/>
      <c r="F49" s="44">
        <v>3</v>
      </c>
      <c r="G49" s="32"/>
      <c r="H49" s="32"/>
      <c r="I49" s="31" t="s">
        <v>163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25">
      <c r="A50" s="45"/>
      <c r="B50" s="45"/>
      <c r="C50" s="45"/>
      <c r="D50" s="50"/>
      <c r="E50" s="44"/>
      <c r="F50" s="44"/>
      <c r="G50" s="32"/>
      <c r="H50" s="32"/>
      <c r="I50" s="31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25">
      <c r="A51" s="47">
        <v>46136</v>
      </c>
      <c r="B51" s="32" t="s">
        <v>157</v>
      </c>
      <c r="C51" s="32" t="s">
        <v>169</v>
      </c>
      <c r="D51" s="48" t="s">
        <v>170</v>
      </c>
      <c r="E51" s="44">
        <v>4</v>
      </c>
      <c r="F51" s="44"/>
      <c r="G51" s="32"/>
      <c r="H51" s="32"/>
      <c r="I51" s="31" t="s">
        <v>163</v>
      </c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25">
      <c r="A52" s="47">
        <v>46136</v>
      </c>
      <c r="B52" s="32" t="s">
        <v>157</v>
      </c>
      <c r="C52" s="32" t="s">
        <v>189</v>
      </c>
      <c r="D52" s="48" t="s">
        <v>194</v>
      </c>
      <c r="E52" s="44"/>
      <c r="F52" s="44">
        <v>2</v>
      </c>
      <c r="G52" s="32"/>
      <c r="H52" s="32"/>
      <c r="I52" s="31" t="s">
        <v>163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25">
      <c r="A53" s="47">
        <v>46136</v>
      </c>
      <c r="B53" s="32" t="s">
        <v>157</v>
      </c>
      <c r="C53" s="32" t="s">
        <v>190</v>
      </c>
      <c r="D53" s="48" t="s">
        <v>195</v>
      </c>
      <c r="E53" s="44">
        <v>2</v>
      </c>
      <c r="F53" s="44"/>
      <c r="G53" s="32"/>
      <c r="H53" s="32"/>
      <c r="I53" s="31" t="s">
        <v>163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25">
      <c r="A54" s="47">
        <v>46137</v>
      </c>
      <c r="B54" s="32" t="s">
        <v>166</v>
      </c>
      <c r="C54" s="32" t="s">
        <v>167</v>
      </c>
      <c r="D54" s="48" t="s">
        <v>195</v>
      </c>
      <c r="E54" s="44">
        <v>6</v>
      </c>
      <c r="F54" s="44"/>
      <c r="G54" s="32"/>
      <c r="H54" s="32"/>
      <c r="I54" s="31" t="s">
        <v>163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25">
      <c r="A55" s="45"/>
      <c r="B55" s="45"/>
      <c r="C55" s="45"/>
      <c r="D55" s="50"/>
      <c r="E55" s="44"/>
      <c r="F55" s="44"/>
      <c r="G55" s="32"/>
      <c r="H55" s="32"/>
      <c r="I55" s="31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25">
      <c r="A56" s="47">
        <v>46150</v>
      </c>
      <c r="B56" s="32" t="s">
        <v>157</v>
      </c>
      <c r="C56" s="32" t="s">
        <v>162</v>
      </c>
      <c r="D56" s="51" t="s">
        <v>188</v>
      </c>
      <c r="E56" s="44"/>
      <c r="F56" s="44">
        <v>5</v>
      </c>
      <c r="G56" s="32"/>
      <c r="H56" s="32"/>
      <c r="I56" s="50" t="s">
        <v>183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25">
      <c r="A57" s="47">
        <v>46150</v>
      </c>
      <c r="B57" s="32" t="s">
        <v>157</v>
      </c>
      <c r="C57" s="32" t="s">
        <v>164</v>
      </c>
      <c r="D57" s="48" t="s">
        <v>191</v>
      </c>
      <c r="E57" s="44"/>
      <c r="F57" s="44">
        <v>3</v>
      </c>
      <c r="G57" s="32"/>
      <c r="H57" s="32"/>
      <c r="I57" s="31" t="s">
        <v>163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25">
      <c r="A58" s="47">
        <v>46151</v>
      </c>
      <c r="B58" s="32" t="s">
        <v>166</v>
      </c>
      <c r="C58" s="32" t="s">
        <v>196</v>
      </c>
      <c r="D58" s="48" t="s">
        <v>197</v>
      </c>
      <c r="E58" s="44"/>
      <c r="F58" s="44">
        <v>2</v>
      </c>
      <c r="G58" s="32"/>
      <c r="H58" s="32"/>
      <c r="I58" s="50" t="s">
        <v>310</v>
      </c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25">
      <c r="A59" s="47">
        <v>46151</v>
      </c>
      <c r="B59" s="32" t="s">
        <v>166</v>
      </c>
      <c r="C59" s="52" t="s">
        <v>184</v>
      </c>
      <c r="D59" s="48" t="s">
        <v>198</v>
      </c>
      <c r="E59" s="53"/>
      <c r="F59" s="53">
        <v>5</v>
      </c>
      <c r="G59" s="52"/>
      <c r="H59" s="52"/>
      <c r="I59" s="50" t="s">
        <v>310</v>
      </c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25">
      <c r="A60" s="52"/>
      <c r="B60" s="52"/>
      <c r="C60" s="52"/>
      <c r="D60" s="52"/>
      <c r="E60" s="53"/>
      <c r="F60" s="53"/>
      <c r="G60" s="52"/>
      <c r="H60" s="52"/>
      <c r="I60" s="52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2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2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2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2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2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2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2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 x14ac:dyDescent="0.2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5.75" customHeight="1" x14ac:dyDescent="0.2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5.75" customHeight="1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75" customHeight="1" x14ac:dyDescent="0.2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5.75" customHeight="1" x14ac:dyDescent="0.2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5.75" customHeight="1" x14ac:dyDescent="0.2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5.75" customHeight="1" x14ac:dyDescent="0.2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.75" customHeight="1" x14ac:dyDescent="0.2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.75" customHeight="1" x14ac:dyDescent="0.2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.75" customHeight="1" x14ac:dyDescent="0.2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5.75" customHeight="1" x14ac:dyDescent="0.2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5.75" customHeight="1" x14ac:dyDescent="0.2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5.75" customHeight="1" x14ac:dyDescent="0.2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5.75" customHeight="1" x14ac:dyDescent="0.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75" customHeight="1" x14ac:dyDescent="0.2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5.75" customHeight="1" x14ac:dyDescent="0.2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5.75" customHeight="1" x14ac:dyDescent="0.2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5.75" customHeight="1" x14ac:dyDescent="0.2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5.75" customHeight="1" x14ac:dyDescent="0.2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5.75" customHeight="1" x14ac:dyDescent="0.2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5.75" customHeight="1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5.75" customHeight="1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5.75" customHeight="1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5.75" customHeight="1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5.75" customHeight="1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5.75" customHeight="1" x14ac:dyDescent="0.2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5.75" customHeight="1" x14ac:dyDescent="0.2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5.75" customHeight="1" x14ac:dyDescent="0.2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5.75" customHeight="1" x14ac:dyDescent="0.2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5.75" customHeight="1" x14ac:dyDescent="0.2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5.75" customHeight="1" x14ac:dyDescent="0.2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5.75" customHeight="1" x14ac:dyDescent="0.2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75" customHeight="1" x14ac:dyDescent="0.2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customHeight="1" x14ac:dyDescent="0.2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customHeight="1" x14ac:dyDescent="0.2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 x14ac:dyDescent="0.2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 x14ac:dyDescent="0.2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 x14ac:dyDescent="0.2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 x14ac:dyDescent="0.2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 x14ac:dyDescent="0.2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 x14ac:dyDescent="0.2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 x14ac:dyDescent="0.2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 x14ac:dyDescent="0.2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 x14ac:dyDescent="0.2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 x14ac:dyDescent="0.2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 x14ac:dyDescent="0.2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 x14ac:dyDescent="0.2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 x14ac:dyDescent="0.2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 x14ac:dyDescent="0.2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 x14ac:dyDescent="0.2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 x14ac:dyDescent="0.2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 x14ac:dyDescent="0.2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 x14ac:dyDescent="0.2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 x14ac:dyDescent="0.2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 x14ac:dyDescent="0.2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 x14ac:dyDescent="0.2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 x14ac:dyDescent="0.2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 x14ac:dyDescent="0.2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 x14ac:dyDescent="0.2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 x14ac:dyDescent="0.2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 x14ac:dyDescent="0.2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 x14ac:dyDescent="0.2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 x14ac:dyDescent="0.2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 x14ac:dyDescent="0.2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 x14ac:dyDescent="0.2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 x14ac:dyDescent="0.2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 x14ac:dyDescent="0.2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 x14ac:dyDescent="0.2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 x14ac:dyDescent="0.2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 x14ac:dyDescent="0.2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 x14ac:dyDescent="0.2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 x14ac:dyDescent="0.2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 x14ac:dyDescent="0.2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 x14ac:dyDescent="0.2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 x14ac:dyDescent="0.2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 x14ac:dyDescent="0.2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 x14ac:dyDescent="0.2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 x14ac:dyDescent="0.2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 x14ac:dyDescent="0.2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 x14ac:dyDescent="0.2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 x14ac:dyDescent="0.2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 x14ac:dyDescent="0.2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 x14ac:dyDescent="0.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 x14ac:dyDescent="0.2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 x14ac:dyDescent="0.2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 x14ac:dyDescent="0.2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 x14ac:dyDescent="0.2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 x14ac:dyDescent="0.2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 x14ac:dyDescent="0.2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 x14ac:dyDescent="0.2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 x14ac:dyDescent="0.2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 x14ac:dyDescent="0.2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 x14ac:dyDescent="0.2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 x14ac:dyDescent="0.2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 x14ac:dyDescent="0.2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 x14ac:dyDescent="0.2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 x14ac:dyDescent="0.2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 x14ac:dyDescent="0.2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 x14ac:dyDescent="0.2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 x14ac:dyDescent="0.2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 x14ac:dyDescent="0.2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 x14ac:dyDescent="0.2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 x14ac:dyDescent="0.2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 x14ac:dyDescent="0.2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 x14ac:dyDescent="0.2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 x14ac:dyDescent="0.2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 x14ac:dyDescent="0.2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 x14ac:dyDescent="0.2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 x14ac:dyDescent="0.2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 x14ac:dyDescent="0.2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 x14ac:dyDescent="0.2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 x14ac:dyDescent="0.2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 x14ac:dyDescent="0.2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 x14ac:dyDescent="0.2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 x14ac:dyDescent="0.2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 x14ac:dyDescent="0.2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 x14ac:dyDescent="0.2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 x14ac:dyDescent="0.2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 x14ac:dyDescent="0.2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 x14ac:dyDescent="0.2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 x14ac:dyDescent="0.2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 x14ac:dyDescent="0.2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 x14ac:dyDescent="0.2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 x14ac:dyDescent="0.2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 x14ac:dyDescent="0.2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 x14ac:dyDescent="0.2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 x14ac:dyDescent="0.2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 x14ac:dyDescent="0.2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 x14ac:dyDescent="0.2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 x14ac:dyDescent="0.2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 x14ac:dyDescent="0.2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 x14ac:dyDescent="0.2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 x14ac:dyDescent="0.2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 x14ac:dyDescent="0.2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 x14ac:dyDescent="0.2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 x14ac:dyDescent="0.2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 x14ac:dyDescent="0.2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 x14ac:dyDescent="0.2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 x14ac:dyDescent="0.2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 x14ac:dyDescent="0.2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 x14ac:dyDescent="0.2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 x14ac:dyDescent="0.2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 x14ac:dyDescent="0.2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 x14ac:dyDescent="0.2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 x14ac:dyDescent="0.2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 x14ac:dyDescent="0.2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 x14ac:dyDescent="0.2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 x14ac:dyDescent="0.2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 x14ac:dyDescent="0.2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 x14ac:dyDescent="0.2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 x14ac:dyDescent="0.2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 x14ac:dyDescent="0.2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 x14ac:dyDescent="0.2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 x14ac:dyDescent="0.2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 x14ac:dyDescent="0.2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 x14ac:dyDescent="0.2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 x14ac:dyDescent="0.2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 x14ac:dyDescent="0.2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 x14ac:dyDescent="0.2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 x14ac:dyDescent="0.2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 x14ac:dyDescent="0.2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 x14ac:dyDescent="0.2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 x14ac:dyDescent="0.2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 x14ac:dyDescent="0.2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 x14ac:dyDescent="0.2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 x14ac:dyDescent="0.2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 x14ac:dyDescent="0.2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 x14ac:dyDescent="0.2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 x14ac:dyDescent="0.2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 x14ac:dyDescent="0.2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 x14ac:dyDescent="0.2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 x14ac:dyDescent="0.2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 x14ac:dyDescent="0.2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mergeCells count="6">
    <mergeCell ref="C1:D1"/>
    <mergeCell ref="C3:C5"/>
    <mergeCell ref="D3:D5"/>
    <mergeCell ref="E3:H3"/>
    <mergeCell ref="I3:I5"/>
    <mergeCell ref="E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BA1000"/>
  <sheetViews>
    <sheetView workbookViewId="0"/>
  </sheetViews>
  <sheetFormatPr defaultColWidth="12.5703125" defaultRowHeight="15" customHeight="1" x14ac:dyDescent="0.2"/>
  <cols>
    <col min="1" max="1" width="20" customWidth="1"/>
    <col min="2" max="2" width="17.85546875" customWidth="1"/>
    <col min="3" max="3" width="13.85546875" customWidth="1"/>
    <col min="4" max="4" width="6.85546875" customWidth="1"/>
    <col min="5" max="5" width="15.28515625" customWidth="1"/>
    <col min="6" max="6" width="12.5703125" customWidth="1"/>
    <col min="7" max="7" width="11" customWidth="1"/>
    <col min="8" max="8" width="14.5703125" customWidth="1"/>
    <col min="10" max="10" width="5.42578125" customWidth="1"/>
    <col min="12" max="12" width="13.28515625" customWidth="1"/>
  </cols>
  <sheetData>
    <row r="1" spans="1:18" ht="26.25" customHeight="1" x14ac:dyDescent="0.2">
      <c r="A1" s="54" t="s">
        <v>199</v>
      </c>
      <c r="B1" s="55"/>
    </row>
    <row r="2" spans="1:18" ht="15.75" customHeight="1" x14ac:dyDescent="0.2">
      <c r="A2" s="112"/>
      <c r="B2" s="113"/>
      <c r="C2" s="113"/>
      <c r="D2" s="113"/>
      <c r="E2" s="113"/>
      <c r="F2" s="113"/>
    </row>
    <row r="3" spans="1:18" ht="15.75" customHeight="1" x14ac:dyDescent="0.2">
      <c r="B3" s="56">
        <v>45912</v>
      </c>
      <c r="C3" s="56">
        <v>45913</v>
      </c>
      <c r="D3" s="10"/>
      <c r="E3" s="56">
        <v>45919</v>
      </c>
      <c r="F3" s="56">
        <v>45920</v>
      </c>
      <c r="H3" s="56">
        <v>45926</v>
      </c>
      <c r="I3" s="56">
        <v>45927</v>
      </c>
      <c r="K3" s="56">
        <v>45933</v>
      </c>
      <c r="L3" s="56">
        <v>45934</v>
      </c>
    </row>
    <row r="4" spans="1:18" ht="22.5" customHeight="1" x14ac:dyDescent="0.2">
      <c r="A4" s="3" t="s">
        <v>1</v>
      </c>
      <c r="B4" s="4"/>
      <c r="C4" s="125" t="s">
        <v>200</v>
      </c>
      <c r="E4" s="4"/>
      <c r="F4" s="125" t="s">
        <v>201</v>
      </c>
      <c r="H4" s="4"/>
      <c r="I4" s="126" t="s">
        <v>202</v>
      </c>
      <c r="K4" s="4"/>
      <c r="L4" s="127" t="s">
        <v>203</v>
      </c>
      <c r="N4" s="57"/>
    </row>
    <row r="5" spans="1:18" ht="22.5" customHeight="1" x14ac:dyDescent="0.2">
      <c r="A5" s="3" t="s">
        <v>6</v>
      </c>
      <c r="B5" s="4"/>
      <c r="C5" s="87"/>
      <c r="E5" s="4"/>
      <c r="F5" s="87"/>
      <c r="H5" s="4"/>
      <c r="I5" s="88"/>
      <c r="K5" s="4"/>
      <c r="L5" s="87"/>
      <c r="N5" s="57"/>
    </row>
    <row r="6" spans="1:18" ht="22.5" customHeight="1" x14ac:dyDescent="0.2">
      <c r="A6" s="3" t="s">
        <v>7</v>
      </c>
      <c r="B6" s="4"/>
      <c r="C6" s="87"/>
      <c r="E6" s="4"/>
      <c r="F6" s="87"/>
      <c r="H6" s="4"/>
      <c r="I6" s="125" t="s">
        <v>204</v>
      </c>
      <c r="K6" s="4"/>
      <c r="L6" s="87"/>
      <c r="N6" s="57"/>
    </row>
    <row r="7" spans="1:18" ht="22.5" customHeight="1" x14ac:dyDescent="0.2">
      <c r="A7" s="3" t="s">
        <v>9</v>
      </c>
      <c r="B7" s="4"/>
      <c r="C7" s="87"/>
      <c r="E7" s="4"/>
      <c r="F7" s="87"/>
      <c r="H7" s="4"/>
      <c r="I7" s="87"/>
      <c r="K7" s="4"/>
      <c r="L7" s="87"/>
      <c r="N7" s="57"/>
    </row>
    <row r="8" spans="1:18" ht="22.5" customHeight="1" x14ac:dyDescent="0.2">
      <c r="A8" s="3" t="s">
        <v>10</v>
      </c>
      <c r="B8" s="125" t="s">
        <v>205</v>
      </c>
      <c r="C8" s="87"/>
      <c r="E8" s="125" t="s">
        <v>206</v>
      </c>
      <c r="F8" s="87"/>
      <c r="H8" s="125" t="s">
        <v>207</v>
      </c>
      <c r="I8" s="87"/>
      <c r="K8" s="126" t="s">
        <v>208</v>
      </c>
      <c r="L8" s="87"/>
      <c r="N8" s="57"/>
    </row>
    <row r="9" spans="1:18" ht="22.5" customHeight="1" x14ac:dyDescent="0.2">
      <c r="A9" s="3" t="s">
        <v>16</v>
      </c>
      <c r="B9" s="87"/>
      <c r="C9" s="88"/>
      <c r="E9" s="87"/>
      <c r="F9" s="87"/>
      <c r="H9" s="87"/>
      <c r="I9" s="88"/>
      <c r="K9" s="88"/>
      <c r="L9" s="87"/>
      <c r="N9" s="57"/>
    </row>
    <row r="10" spans="1:18" ht="22.5" customHeight="1" x14ac:dyDescent="0.2">
      <c r="A10" s="3" t="s">
        <v>17</v>
      </c>
      <c r="B10" s="87"/>
      <c r="C10" s="125" t="s">
        <v>209</v>
      </c>
      <c r="E10" s="88"/>
      <c r="F10" s="87"/>
      <c r="H10" s="87"/>
      <c r="I10" s="125" t="s">
        <v>210</v>
      </c>
      <c r="K10" s="125" t="s">
        <v>211</v>
      </c>
      <c r="L10" s="87"/>
      <c r="N10" s="57"/>
    </row>
    <row r="11" spans="1:18" ht="22.5" customHeight="1" x14ac:dyDescent="0.2">
      <c r="A11" s="3" t="s">
        <v>18</v>
      </c>
      <c r="B11" s="87"/>
      <c r="C11" s="87"/>
      <c r="E11" s="125" t="s">
        <v>212</v>
      </c>
      <c r="F11" s="87"/>
      <c r="H11" s="88"/>
      <c r="I11" s="87"/>
      <c r="K11" s="87"/>
      <c r="L11" s="87"/>
      <c r="N11" s="57"/>
    </row>
    <row r="12" spans="1:18" ht="22.5" customHeight="1" x14ac:dyDescent="0.2">
      <c r="A12" s="3" t="s">
        <v>20</v>
      </c>
      <c r="B12" s="87"/>
      <c r="C12" s="87"/>
      <c r="E12" s="87"/>
      <c r="F12" s="87"/>
      <c r="H12" s="125" t="s">
        <v>213</v>
      </c>
      <c r="I12" s="87"/>
      <c r="K12" s="87"/>
      <c r="L12" s="87"/>
    </row>
    <row r="13" spans="1:18" ht="22.5" customHeight="1" x14ac:dyDescent="0.2">
      <c r="A13" s="3" t="s">
        <v>23</v>
      </c>
      <c r="B13" s="88"/>
      <c r="C13" s="88"/>
      <c r="E13" s="87"/>
      <c r="F13" s="88"/>
      <c r="H13" s="87"/>
      <c r="I13" s="88"/>
      <c r="K13" s="87"/>
      <c r="L13" s="88"/>
    </row>
    <row r="14" spans="1:18" ht="22.5" customHeight="1" x14ac:dyDescent="0.2">
      <c r="A14" s="3" t="s">
        <v>25</v>
      </c>
      <c r="B14" s="4"/>
      <c r="C14" s="4"/>
      <c r="E14" s="87"/>
      <c r="F14" s="4"/>
      <c r="H14" s="87"/>
      <c r="I14" s="4"/>
      <c r="K14" s="88"/>
      <c r="L14" s="4"/>
    </row>
    <row r="15" spans="1:18" ht="22.5" customHeight="1" x14ac:dyDescent="0.2">
      <c r="A15" s="3" t="s">
        <v>26</v>
      </c>
      <c r="B15" s="4"/>
      <c r="C15" s="4"/>
      <c r="E15" s="88"/>
      <c r="F15" s="4"/>
      <c r="H15" s="88"/>
      <c r="I15" s="4"/>
      <c r="K15" s="4"/>
      <c r="L15" s="4"/>
    </row>
    <row r="16" spans="1:18" ht="15.75" customHeight="1" x14ac:dyDescent="0.2">
      <c r="A16" s="6"/>
      <c r="Q16" s="113"/>
      <c r="R16" s="113"/>
    </row>
    <row r="17" spans="1:18" ht="15.75" customHeight="1" x14ac:dyDescent="0.2">
      <c r="A17" s="6"/>
      <c r="N17" s="58"/>
      <c r="Q17" s="10"/>
      <c r="R17" s="10"/>
    </row>
    <row r="18" spans="1:18" ht="15.75" customHeight="1" x14ac:dyDescent="0.2">
      <c r="A18" s="6"/>
      <c r="B18" s="56">
        <v>45940</v>
      </c>
      <c r="C18" s="56">
        <v>45941</v>
      </c>
      <c r="E18" s="56">
        <v>45947</v>
      </c>
      <c r="F18" s="59">
        <v>45948</v>
      </c>
      <c r="H18" s="56">
        <v>45961</v>
      </c>
      <c r="I18" s="10" t="s">
        <v>214</v>
      </c>
      <c r="K18" s="56">
        <v>45968</v>
      </c>
      <c r="L18" s="56">
        <v>45969</v>
      </c>
      <c r="N18" s="60"/>
      <c r="O18" s="2"/>
      <c r="Q18" s="2"/>
      <c r="R18" s="2"/>
    </row>
    <row r="19" spans="1:18" ht="22.5" customHeight="1" x14ac:dyDescent="0.2">
      <c r="A19" s="3" t="s">
        <v>1</v>
      </c>
      <c r="B19" s="4"/>
      <c r="C19" s="123" t="s">
        <v>215</v>
      </c>
      <c r="E19" s="4"/>
      <c r="F19" s="124" t="s">
        <v>216</v>
      </c>
      <c r="H19" s="124" t="s">
        <v>217</v>
      </c>
      <c r="I19" s="124" t="s">
        <v>218</v>
      </c>
      <c r="K19" s="4"/>
      <c r="L19" s="127" t="s">
        <v>219</v>
      </c>
      <c r="O19" s="9"/>
    </row>
    <row r="20" spans="1:18" ht="22.5" customHeight="1" x14ac:dyDescent="0.2">
      <c r="A20" s="3" t="s">
        <v>6</v>
      </c>
      <c r="B20" s="4"/>
      <c r="C20" s="87"/>
      <c r="E20" s="4"/>
      <c r="F20" s="87"/>
      <c r="H20" s="87"/>
      <c r="I20" s="87"/>
      <c r="K20" s="4"/>
      <c r="L20" s="87"/>
      <c r="N20" s="9"/>
      <c r="O20" s="9"/>
    </row>
    <row r="21" spans="1:18" ht="22.5" customHeight="1" x14ac:dyDescent="0.2">
      <c r="A21" s="3" t="s">
        <v>7</v>
      </c>
      <c r="B21" s="4"/>
      <c r="C21" s="87"/>
      <c r="E21" s="4"/>
      <c r="F21" s="87"/>
      <c r="H21" s="87"/>
      <c r="I21" s="87"/>
      <c r="K21" s="4"/>
      <c r="L21" s="87"/>
      <c r="N21" s="9"/>
      <c r="O21" s="9"/>
    </row>
    <row r="22" spans="1:18" ht="22.5" customHeight="1" x14ac:dyDescent="0.2">
      <c r="A22" s="3" t="s">
        <v>9</v>
      </c>
      <c r="B22" s="4"/>
      <c r="C22" s="87"/>
      <c r="E22" s="4"/>
      <c r="F22" s="87"/>
      <c r="H22" s="87"/>
      <c r="I22" s="87"/>
      <c r="K22" s="4"/>
      <c r="L22" s="87"/>
      <c r="M22" s="113"/>
      <c r="N22" s="9"/>
      <c r="O22" s="9"/>
    </row>
    <row r="23" spans="1:18" ht="26.25" customHeight="1" x14ac:dyDescent="0.2">
      <c r="A23" s="3" t="s">
        <v>10</v>
      </c>
      <c r="B23" s="125" t="s">
        <v>220</v>
      </c>
      <c r="C23" s="87"/>
      <c r="E23" s="4"/>
      <c r="F23" s="87"/>
      <c r="H23" s="87"/>
      <c r="I23" s="87"/>
      <c r="K23" s="125" t="s">
        <v>221</v>
      </c>
      <c r="L23" s="87"/>
      <c r="M23" s="113"/>
      <c r="N23" s="9"/>
      <c r="O23" s="9"/>
    </row>
    <row r="24" spans="1:18" ht="22.5" customHeight="1" x14ac:dyDescent="0.2">
      <c r="A24" s="3" t="s">
        <v>16</v>
      </c>
      <c r="B24" s="88"/>
      <c r="C24" s="88"/>
      <c r="E24" s="4"/>
      <c r="F24" s="87"/>
      <c r="H24" s="87"/>
      <c r="I24" s="87"/>
      <c r="K24" s="87"/>
      <c r="L24" s="87"/>
      <c r="M24" s="113"/>
      <c r="N24" s="9"/>
      <c r="O24" s="9"/>
    </row>
    <row r="25" spans="1:18" ht="22.5" customHeight="1" x14ac:dyDescent="0.2">
      <c r="A25" s="3" t="s">
        <v>17</v>
      </c>
      <c r="B25" s="125" t="s">
        <v>222</v>
      </c>
      <c r="C25" s="125" t="s">
        <v>223</v>
      </c>
      <c r="E25" s="4"/>
      <c r="F25" s="87"/>
      <c r="H25" s="87"/>
      <c r="I25" s="87"/>
      <c r="K25" s="87"/>
      <c r="L25" s="87"/>
      <c r="M25" s="113"/>
      <c r="N25" s="9"/>
      <c r="O25" s="9"/>
    </row>
    <row r="26" spans="1:18" ht="22.5" customHeight="1" x14ac:dyDescent="0.2">
      <c r="A26" s="3" t="s">
        <v>18</v>
      </c>
      <c r="B26" s="87"/>
      <c r="C26" s="87"/>
      <c r="E26" s="4"/>
      <c r="F26" s="87"/>
      <c r="H26" s="87"/>
      <c r="I26" s="87"/>
      <c r="K26" s="87"/>
      <c r="L26" s="87"/>
      <c r="M26" s="113"/>
      <c r="N26" s="9"/>
      <c r="O26" s="9"/>
    </row>
    <row r="27" spans="1:18" ht="22.5" customHeight="1" x14ac:dyDescent="0.2">
      <c r="A27" s="3" t="s">
        <v>20</v>
      </c>
      <c r="B27" s="88"/>
      <c r="C27" s="87"/>
      <c r="E27" s="4"/>
      <c r="F27" s="87"/>
      <c r="H27" s="87"/>
      <c r="I27" s="87"/>
      <c r="K27" s="88"/>
      <c r="L27" s="87"/>
    </row>
    <row r="28" spans="1:18" ht="22.5" customHeight="1" x14ac:dyDescent="0.2">
      <c r="A28" s="3" t="s">
        <v>23</v>
      </c>
      <c r="B28" s="125" t="s">
        <v>224</v>
      </c>
      <c r="C28" s="88"/>
      <c r="E28" s="4"/>
      <c r="F28" s="87"/>
      <c r="H28" s="87"/>
      <c r="I28" s="87"/>
      <c r="K28" s="125" t="s">
        <v>224</v>
      </c>
      <c r="L28" s="88"/>
    </row>
    <row r="29" spans="1:18" ht="22.5" customHeight="1" x14ac:dyDescent="0.2">
      <c r="A29" s="3" t="s">
        <v>25</v>
      </c>
      <c r="B29" s="87"/>
      <c r="C29" s="4"/>
      <c r="E29" s="4"/>
      <c r="F29" s="87"/>
      <c r="H29" s="87"/>
      <c r="I29" s="87"/>
      <c r="K29" s="87"/>
      <c r="L29" s="4"/>
    </row>
    <row r="30" spans="1:18" ht="22.5" customHeight="1" x14ac:dyDescent="0.2">
      <c r="A30" s="3" t="s">
        <v>26</v>
      </c>
      <c r="B30" s="88"/>
      <c r="C30" s="4"/>
      <c r="E30" s="4"/>
      <c r="F30" s="88"/>
      <c r="H30" s="88"/>
      <c r="I30" s="88"/>
      <c r="K30" s="88"/>
      <c r="L30" s="4"/>
    </row>
    <row r="31" spans="1:18" ht="15.75" customHeight="1" x14ac:dyDescent="0.2">
      <c r="A31" s="1"/>
    </row>
    <row r="32" spans="1:18" ht="15.75" customHeight="1" x14ac:dyDescent="0.2">
      <c r="A32" s="1"/>
    </row>
    <row r="33" spans="1:53" ht="15.75" customHeight="1" x14ac:dyDescent="0.2">
      <c r="A33" s="1"/>
      <c r="E33" s="9"/>
    </row>
    <row r="34" spans="1:53" ht="15.75" customHeight="1" x14ac:dyDescent="0.2">
      <c r="A34" s="1" t="s">
        <v>46</v>
      </c>
      <c r="E34" s="9"/>
    </row>
    <row r="35" spans="1:53" ht="15.75" customHeight="1" x14ac:dyDescent="0.2">
      <c r="A35" s="1" t="s">
        <v>225</v>
      </c>
      <c r="B35" s="10">
        <v>105</v>
      </c>
      <c r="C35" s="7" t="s">
        <v>226</v>
      </c>
      <c r="E35" s="9"/>
    </row>
    <row r="36" spans="1:53" ht="15.75" customHeight="1" x14ac:dyDescent="0.2">
      <c r="A36" s="1" t="s">
        <v>49</v>
      </c>
      <c r="B36" s="10">
        <f>8+10</f>
        <v>18</v>
      </c>
      <c r="C36" s="7" t="s">
        <v>50</v>
      </c>
      <c r="E36" s="9"/>
    </row>
    <row r="37" spans="1:53" ht="15.75" customHeight="1" x14ac:dyDescent="0.2">
      <c r="A37" s="1" t="s">
        <v>51</v>
      </c>
      <c r="B37" s="61">
        <f>B35/B36</f>
        <v>5.833333333333333</v>
      </c>
      <c r="C37" s="7" t="s">
        <v>52</v>
      </c>
    </row>
    <row r="38" spans="1:53" ht="15.75" customHeight="1" x14ac:dyDescent="0.2">
      <c r="A38" s="7" t="s">
        <v>227</v>
      </c>
      <c r="C38" s="62">
        <v>45959</v>
      </c>
    </row>
    <row r="39" spans="1:53" ht="15.75" customHeight="1" x14ac:dyDescent="0.2">
      <c r="A39" s="7" t="s">
        <v>228</v>
      </c>
      <c r="C39" s="63">
        <v>45968</v>
      </c>
    </row>
    <row r="40" spans="1:53" ht="15.75" customHeight="1" x14ac:dyDescent="0.2"/>
    <row r="41" spans="1:53" ht="15.75" customHeight="1" x14ac:dyDescent="0.2">
      <c r="B41" s="1"/>
      <c r="C41" s="121"/>
      <c r="D41" s="94"/>
      <c r="E41" s="93" t="s">
        <v>229</v>
      </c>
      <c r="F41" s="94"/>
    </row>
    <row r="42" spans="1:53" ht="15.75" customHeight="1" x14ac:dyDescent="0.2">
      <c r="A42" s="95" t="s">
        <v>54</v>
      </c>
      <c r="B42" s="96" t="s">
        <v>55</v>
      </c>
      <c r="C42" s="98" t="s">
        <v>56</v>
      </c>
      <c r="D42" s="99"/>
      <c r="E42" s="99"/>
      <c r="F42" s="94"/>
      <c r="G42" s="96" t="s">
        <v>57</v>
      </c>
      <c r="H42" s="96" t="s">
        <v>58</v>
      </c>
    </row>
    <row r="43" spans="1:53" ht="15.75" customHeight="1" x14ac:dyDescent="0.2">
      <c r="A43" s="87"/>
      <c r="B43" s="97"/>
      <c r="C43" s="122" t="s">
        <v>59</v>
      </c>
      <c r="D43" s="84"/>
      <c r="E43" s="100" t="s">
        <v>230</v>
      </c>
      <c r="F43" s="84"/>
      <c r="G43" s="84"/>
      <c r="H43" s="84"/>
    </row>
    <row r="44" spans="1:53" ht="15.75" customHeight="1" x14ac:dyDescent="0.2">
      <c r="A44" s="88"/>
      <c r="B44" s="84"/>
      <c r="C44" s="13" t="s">
        <v>60</v>
      </c>
      <c r="D44" s="13" t="s">
        <v>61</v>
      </c>
      <c r="E44" s="13"/>
      <c r="F44" s="13" t="s">
        <v>61</v>
      </c>
      <c r="G44" s="14"/>
      <c r="H44" s="14"/>
    </row>
    <row r="45" spans="1:53" ht="15.75" customHeight="1" x14ac:dyDescent="0.2">
      <c r="A45" s="15" t="s">
        <v>62</v>
      </c>
      <c r="B45" s="16" t="s">
        <v>63</v>
      </c>
      <c r="C45" s="17">
        <v>20</v>
      </c>
      <c r="D45" s="17">
        <v>0</v>
      </c>
      <c r="E45" s="64">
        <v>0</v>
      </c>
      <c r="F45" s="64">
        <v>0</v>
      </c>
      <c r="G45" s="18"/>
      <c r="H45" s="17">
        <v>4</v>
      </c>
    </row>
    <row r="46" spans="1:53" ht="36.75" customHeight="1" x14ac:dyDescent="0.2">
      <c r="A46" s="19" t="s">
        <v>64</v>
      </c>
      <c r="B46" s="20" t="s">
        <v>65</v>
      </c>
      <c r="C46" s="21">
        <v>10</v>
      </c>
      <c r="D46" s="21">
        <v>0</v>
      </c>
      <c r="E46" s="65"/>
      <c r="F46" s="65"/>
      <c r="G46" s="21" t="s">
        <v>66</v>
      </c>
      <c r="H46" s="21">
        <v>2</v>
      </c>
      <c r="AA46" s="66"/>
      <c r="AB46" s="66"/>
      <c r="AC46" s="66"/>
      <c r="AD46" s="66"/>
      <c r="AE46" s="67"/>
      <c r="AF46" s="67"/>
      <c r="AG46" s="66"/>
      <c r="AH46" s="67"/>
      <c r="AI46" s="67"/>
      <c r="AJ46" s="66"/>
      <c r="AK46" s="67">
        <v>1</v>
      </c>
      <c r="AL46" s="66"/>
      <c r="AM46" s="66" t="b">
        <v>0</v>
      </c>
      <c r="AN46" s="66" t="s">
        <v>231</v>
      </c>
      <c r="AO46" s="66" t="s">
        <v>232</v>
      </c>
      <c r="AP46" s="66" t="s">
        <v>233</v>
      </c>
      <c r="AQ46" s="66" t="s">
        <v>234</v>
      </c>
      <c r="AR46" s="66"/>
      <c r="AS46" s="66"/>
      <c r="AT46" s="66"/>
      <c r="AU46" s="66"/>
      <c r="AV46" s="66" t="s">
        <v>235</v>
      </c>
      <c r="AW46" s="66"/>
      <c r="AX46" s="66"/>
      <c r="AY46" s="66"/>
      <c r="AZ46" s="66"/>
      <c r="BA46" s="66" t="s">
        <v>236</v>
      </c>
    </row>
    <row r="47" spans="1:53" ht="24.75" customHeight="1" x14ac:dyDescent="0.2">
      <c r="A47" s="19" t="s">
        <v>67</v>
      </c>
      <c r="B47" s="20" t="s">
        <v>68</v>
      </c>
      <c r="C47" s="21">
        <v>10</v>
      </c>
      <c r="D47" s="21">
        <v>0</v>
      </c>
      <c r="E47" s="65"/>
      <c r="F47" s="65"/>
      <c r="G47" s="21" t="s">
        <v>66</v>
      </c>
      <c r="H47" s="21">
        <v>2</v>
      </c>
      <c r="AA47" s="66"/>
      <c r="AB47" s="66"/>
      <c r="AC47" s="66"/>
      <c r="AD47" s="66"/>
      <c r="AE47" s="67"/>
      <c r="AF47" s="67"/>
      <c r="AG47" s="66"/>
      <c r="AH47" s="67"/>
      <c r="AI47" s="67"/>
      <c r="AJ47" s="66"/>
      <c r="AK47" s="67">
        <v>1</v>
      </c>
      <c r="AL47" s="66"/>
      <c r="AM47" s="66" t="b">
        <v>0</v>
      </c>
      <c r="AN47" s="66" t="s">
        <v>237</v>
      </c>
      <c r="AO47" s="66" t="s">
        <v>238</v>
      </c>
      <c r="AP47" s="66" t="s">
        <v>239</v>
      </c>
      <c r="AQ47" s="66" t="s">
        <v>240</v>
      </c>
      <c r="AR47" s="66"/>
      <c r="AS47" s="66"/>
      <c r="AT47" s="66"/>
      <c r="AU47" s="66"/>
      <c r="AV47" s="66" t="s">
        <v>241</v>
      </c>
      <c r="AW47" s="66"/>
      <c r="AX47" s="66"/>
      <c r="AY47" s="66"/>
      <c r="AZ47" s="66"/>
      <c r="BA47" s="66" t="s">
        <v>242</v>
      </c>
    </row>
    <row r="48" spans="1:53" ht="15.75" customHeight="1" x14ac:dyDescent="0.2">
      <c r="A48" s="22" t="s">
        <v>69</v>
      </c>
      <c r="B48" s="16" t="s">
        <v>70</v>
      </c>
      <c r="C48" s="17">
        <v>33</v>
      </c>
      <c r="D48" s="17">
        <v>7</v>
      </c>
      <c r="E48" s="64">
        <v>0</v>
      </c>
      <c r="F48" s="64">
        <v>0</v>
      </c>
      <c r="G48" s="17" t="s">
        <v>71</v>
      </c>
      <c r="H48" s="17">
        <v>8</v>
      </c>
      <c r="AA48" s="66"/>
      <c r="AB48" s="66"/>
      <c r="AC48" s="66"/>
      <c r="AD48" s="66"/>
      <c r="AE48" s="67"/>
      <c r="AF48" s="67"/>
      <c r="AG48" s="66"/>
      <c r="AH48" s="67"/>
      <c r="AI48" s="67"/>
      <c r="AJ48" s="66"/>
      <c r="AK48" s="67">
        <v>1</v>
      </c>
      <c r="AL48" s="66"/>
      <c r="AM48" s="66" t="b">
        <v>0</v>
      </c>
      <c r="AN48" s="66" t="s">
        <v>237</v>
      </c>
      <c r="AO48" s="66" t="s">
        <v>238</v>
      </c>
      <c r="AP48" s="66" t="s">
        <v>239</v>
      </c>
      <c r="AQ48" s="66" t="s">
        <v>240</v>
      </c>
      <c r="AR48" s="66"/>
      <c r="AS48" s="66"/>
      <c r="AT48" s="66"/>
      <c r="AU48" s="66"/>
      <c r="AV48" s="66" t="s">
        <v>241</v>
      </c>
      <c r="AW48" s="66"/>
      <c r="AX48" s="66"/>
      <c r="AY48" s="66"/>
      <c r="AZ48" s="66"/>
      <c r="BA48" s="66" t="s">
        <v>242</v>
      </c>
    </row>
    <row r="49" spans="1:53" ht="30.75" customHeight="1" x14ac:dyDescent="0.2">
      <c r="A49" s="19" t="s">
        <v>64</v>
      </c>
      <c r="B49" s="20" t="s">
        <v>243</v>
      </c>
      <c r="C49" s="21">
        <v>15</v>
      </c>
      <c r="D49" s="21">
        <v>5</v>
      </c>
      <c r="E49" s="14"/>
      <c r="F49" s="14"/>
      <c r="G49" s="21" t="s">
        <v>66</v>
      </c>
      <c r="H49" s="21">
        <v>4</v>
      </c>
      <c r="AA49" s="66"/>
      <c r="AB49" s="66"/>
      <c r="AC49" s="66"/>
      <c r="AD49" s="66"/>
      <c r="AE49" s="67"/>
      <c r="AF49" s="67"/>
      <c r="AG49" s="66"/>
      <c r="AH49" s="67"/>
      <c r="AI49" s="67"/>
      <c r="AJ49" s="66"/>
      <c r="AK49" s="67">
        <v>1</v>
      </c>
      <c r="AL49" s="66"/>
      <c r="AM49" s="66" t="b">
        <v>0</v>
      </c>
      <c r="AN49" s="66" t="s">
        <v>152</v>
      </c>
      <c r="AO49" s="66" t="s">
        <v>244</v>
      </c>
      <c r="AP49" s="66" t="s">
        <v>245</v>
      </c>
      <c r="AQ49" s="66" t="s">
        <v>246</v>
      </c>
      <c r="AR49" s="66"/>
      <c r="AS49" s="66"/>
      <c r="AT49" s="66"/>
      <c r="AU49" s="66"/>
      <c r="AV49" s="66" t="s">
        <v>241</v>
      </c>
      <c r="AW49" s="66"/>
      <c r="AX49" s="66"/>
      <c r="AY49" s="66"/>
      <c r="AZ49" s="66"/>
      <c r="BA49" s="66" t="s">
        <v>242</v>
      </c>
    </row>
    <row r="50" spans="1:53" ht="24.75" customHeight="1" x14ac:dyDescent="0.2">
      <c r="A50" s="19" t="s">
        <v>67</v>
      </c>
      <c r="B50" s="20" t="s">
        <v>73</v>
      </c>
      <c r="C50" s="21">
        <v>8</v>
      </c>
      <c r="D50" s="21">
        <v>2</v>
      </c>
      <c r="E50" s="14"/>
      <c r="F50" s="14"/>
      <c r="G50" s="21" t="s">
        <v>66</v>
      </c>
      <c r="H50" s="21">
        <v>2</v>
      </c>
      <c r="AA50" s="66"/>
      <c r="AB50" s="66"/>
      <c r="AC50" s="66"/>
      <c r="AD50" s="66"/>
      <c r="AE50" s="67"/>
      <c r="AF50" s="67"/>
      <c r="AG50" s="66"/>
      <c r="AH50" s="67"/>
      <c r="AI50" s="67"/>
      <c r="AJ50" s="66"/>
      <c r="AK50" s="67">
        <v>1</v>
      </c>
      <c r="AL50" s="66"/>
      <c r="AM50" s="66" t="b">
        <v>0</v>
      </c>
      <c r="AN50" s="66" t="s">
        <v>247</v>
      </c>
      <c r="AO50" s="66" t="s">
        <v>248</v>
      </c>
      <c r="AP50" s="66" t="s">
        <v>249</v>
      </c>
      <c r="AQ50" s="66" t="s">
        <v>250</v>
      </c>
      <c r="AR50" s="66"/>
      <c r="AS50" s="66"/>
      <c r="AT50" s="66"/>
      <c r="AU50" s="66"/>
      <c r="AV50" s="66" t="s">
        <v>251</v>
      </c>
      <c r="AW50" s="66"/>
      <c r="AX50" s="66"/>
      <c r="AY50" s="66"/>
      <c r="AZ50" s="66"/>
      <c r="BA50" s="66" t="s">
        <v>252</v>
      </c>
    </row>
    <row r="51" spans="1:53" ht="24" customHeight="1" x14ac:dyDescent="0.2">
      <c r="A51" s="19" t="s">
        <v>74</v>
      </c>
      <c r="B51" s="20" t="s">
        <v>75</v>
      </c>
      <c r="C51" s="21">
        <v>5</v>
      </c>
      <c r="D51" s="21">
        <v>0</v>
      </c>
      <c r="E51" s="14"/>
      <c r="F51" s="14"/>
      <c r="G51" s="21" t="s">
        <v>66</v>
      </c>
      <c r="H51" s="21">
        <v>1</v>
      </c>
      <c r="AA51" s="66"/>
      <c r="AB51" s="66"/>
      <c r="AC51" s="66"/>
      <c r="AD51" s="66"/>
      <c r="AE51" s="67"/>
      <c r="AF51" s="67"/>
      <c r="AG51" s="66"/>
      <c r="AH51" s="67"/>
      <c r="AI51" s="67"/>
      <c r="AJ51" s="66"/>
      <c r="AK51" s="67">
        <v>1</v>
      </c>
      <c r="AL51" s="66"/>
      <c r="AM51" s="66" t="b">
        <v>0</v>
      </c>
      <c r="AN51" s="66" t="s">
        <v>247</v>
      </c>
      <c r="AO51" s="66" t="s">
        <v>248</v>
      </c>
      <c r="AP51" s="66" t="s">
        <v>249</v>
      </c>
      <c r="AQ51" s="66" t="s">
        <v>250</v>
      </c>
      <c r="AR51" s="66"/>
      <c r="AS51" s="66"/>
      <c r="AT51" s="66"/>
      <c r="AU51" s="66"/>
      <c r="AV51" s="66" t="s">
        <v>251</v>
      </c>
      <c r="AW51" s="66"/>
      <c r="AX51" s="66"/>
      <c r="AY51" s="66"/>
      <c r="AZ51" s="66"/>
      <c r="BA51" s="66" t="s">
        <v>252</v>
      </c>
    </row>
    <row r="52" spans="1:53" ht="30" customHeight="1" x14ac:dyDescent="0.2">
      <c r="A52" s="19" t="s">
        <v>77</v>
      </c>
      <c r="B52" s="20" t="s">
        <v>78</v>
      </c>
      <c r="C52" s="21">
        <v>5</v>
      </c>
      <c r="D52" s="21">
        <v>0</v>
      </c>
      <c r="E52" s="14"/>
      <c r="F52" s="14"/>
      <c r="G52" s="21" t="s">
        <v>66</v>
      </c>
      <c r="H52" s="21">
        <v>1</v>
      </c>
      <c r="AA52" s="66"/>
      <c r="AB52" s="66"/>
      <c r="AC52" s="66"/>
      <c r="AD52" s="66"/>
      <c r="AE52" s="67"/>
      <c r="AF52" s="67"/>
      <c r="AG52" s="66"/>
      <c r="AH52" s="67"/>
      <c r="AI52" s="67"/>
      <c r="AJ52" s="66"/>
      <c r="AK52" s="67">
        <v>1</v>
      </c>
      <c r="AL52" s="66"/>
      <c r="AM52" s="66" t="b">
        <v>0</v>
      </c>
      <c r="AN52" s="66" t="s">
        <v>247</v>
      </c>
      <c r="AO52" s="66" t="s">
        <v>248</v>
      </c>
      <c r="AP52" s="66" t="s">
        <v>249</v>
      </c>
      <c r="AQ52" s="66" t="s">
        <v>250</v>
      </c>
      <c r="AR52" s="66"/>
      <c r="AS52" s="66"/>
      <c r="AT52" s="66"/>
      <c r="AU52" s="66"/>
      <c r="AV52" s="66" t="s">
        <v>251</v>
      </c>
      <c r="AW52" s="66"/>
      <c r="AX52" s="66"/>
      <c r="AY52" s="66"/>
      <c r="AZ52" s="66"/>
      <c r="BA52" s="66" t="s">
        <v>252</v>
      </c>
    </row>
    <row r="53" spans="1:53" ht="15.75" customHeight="1" x14ac:dyDescent="0.2">
      <c r="A53" s="22" t="s">
        <v>80</v>
      </c>
      <c r="B53" s="16" t="s">
        <v>81</v>
      </c>
      <c r="C53" s="17">
        <v>15</v>
      </c>
      <c r="D53" s="17">
        <v>5</v>
      </c>
      <c r="E53" s="17">
        <v>10</v>
      </c>
      <c r="F53" s="17">
        <v>0</v>
      </c>
      <c r="G53" s="17" t="s">
        <v>71</v>
      </c>
      <c r="H53" s="17">
        <v>6</v>
      </c>
      <c r="AA53" s="66"/>
      <c r="AB53" s="66"/>
      <c r="AC53" s="66"/>
      <c r="AD53" s="66"/>
      <c r="AE53" s="67"/>
      <c r="AF53" s="67"/>
      <c r="AG53" s="66"/>
      <c r="AH53" s="67"/>
      <c r="AI53" s="67"/>
      <c r="AJ53" s="66"/>
      <c r="AK53" s="67">
        <v>1</v>
      </c>
      <c r="AL53" s="66"/>
      <c r="AM53" s="66" t="b">
        <v>0</v>
      </c>
      <c r="AN53" s="66" t="s">
        <v>152</v>
      </c>
      <c r="AO53" s="66" t="s">
        <v>244</v>
      </c>
      <c r="AP53" s="66" t="s">
        <v>245</v>
      </c>
      <c r="AQ53" s="66" t="s">
        <v>246</v>
      </c>
      <c r="AR53" s="66"/>
      <c r="AS53" s="66"/>
      <c r="AT53" s="66"/>
      <c r="AU53" s="66"/>
      <c r="AV53" s="66" t="s">
        <v>241</v>
      </c>
      <c r="AW53" s="66"/>
      <c r="AX53" s="66"/>
      <c r="AY53" s="66"/>
      <c r="AZ53" s="66"/>
      <c r="BA53" s="66" t="s">
        <v>242</v>
      </c>
    </row>
    <row r="54" spans="1:53" ht="15.75" customHeight="1" x14ac:dyDescent="0.2">
      <c r="A54" s="19" t="s">
        <v>64</v>
      </c>
      <c r="B54" s="20" t="s">
        <v>82</v>
      </c>
      <c r="C54" s="21">
        <v>10</v>
      </c>
      <c r="D54" s="21">
        <v>5</v>
      </c>
      <c r="E54" s="14"/>
      <c r="F54" s="14"/>
      <c r="G54" s="21" t="s">
        <v>66</v>
      </c>
      <c r="H54" s="21">
        <v>3</v>
      </c>
      <c r="AA54" s="66"/>
      <c r="AB54" s="66"/>
      <c r="AC54" s="66"/>
      <c r="AD54" s="66"/>
      <c r="AE54" s="67"/>
      <c r="AF54" s="67"/>
      <c r="AG54" s="66"/>
      <c r="AH54" s="67"/>
      <c r="AI54" s="67"/>
      <c r="AJ54" s="66"/>
      <c r="AK54" s="67">
        <v>1</v>
      </c>
      <c r="AL54" s="66"/>
      <c r="AM54" s="66" t="b">
        <v>0</v>
      </c>
      <c r="AN54" s="66" t="s">
        <v>237</v>
      </c>
      <c r="AO54" s="66" t="s">
        <v>238</v>
      </c>
      <c r="AP54" s="66" t="s">
        <v>239</v>
      </c>
      <c r="AQ54" s="66" t="s">
        <v>240</v>
      </c>
      <c r="AR54" s="66"/>
      <c r="AS54" s="66"/>
      <c r="AT54" s="66"/>
      <c r="AU54" s="66"/>
      <c r="AV54" s="66" t="s">
        <v>241</v>
      </c>
      <c r="AW54" s="66"/>
      <c r="AX54" s="66"/>
      <c r="AY54" s="66"/>
      <c r="AZ54" s="66"/>
      <c r="BA54" s="66" t="s">
        <v>242</v>
      </c>
    </row>
    <row r="55" spans="1:53" ht="55.5" customHeight="1" x14ac:dyDescent="0.2">
      <c r="A55" s="19" t="s">
        <v>67</v>
      </c>
      <c r="B55" s="20" t="s">
        <v>83</v>
      </c>
      <c r="C55" s="14"/>
      <c r="D55" s="14"/>
      <c r="E55" s="68">
        <v>10</v>
      </c>
      <c r="F55" s="68">
        <v>0</v>
      </c>
      <c r="G55" s="21" t="s">
        <v>66</v>
      </c>
      <c r="H55" s="21">
        <v>2</v>
      </c>
      <c r="AA55" s="66"/>
      <c r="AB55" s="66"/>
      <c r="AC55" s="66"/>
      <c r="AD55" s="66"/>
      <c r="AE55" s="67"/>
      <c r="AF55" s="67"/>
      <c r="AG55" s="66"/>
      <c r="AH55" s="67"/>
      <c r="AI55" s="67"/>
      <c r="AJ55" s="66"/>
      <c r="AK55" s="67">
        <v>1</v>
      </c>
      <c r="AL55" s="66"/>
      <c r="AM55" s="66" t="b">
        <v>0</v>
      </c>
      <c r="AN55" s="66" t="s">
        <v>247</v>
      </c>
      <c r="AO55" s="66" t="s">
        <v>248</v>
      </c>
      <c r="AP55" s="66" t="s">
        <v>249</v>
      </c>
      <c r="AQ55" s="66" t="s">
        <v>250</v>
      </c>
      <c r="AR55" s="66"/>
      <c r="AS55" s="66"/>
      <c r="AT55" s="66"/>
      <c r="AU55" s="66"/>
      <c r="AV55" s="66" t="s">
        <v>251</v>
      </c>
      <c r="AW55" s="66"/>
      <c r="AX55" s="66"/>
      <c r="AY55" s="66"/>
      <c r="AZ55" s="66"/>
      <c r="BA55" s="66" t="s">
        <v>252</v>
      </c>
    </row>
    <row r="56" spans="1:53" ht="30.75" customHeight="1" x14ac:dyDescent="0.2">
      <c r="A56" s="19" t="s">
        <v>74</v>
      </c>
      <c r="B56" s="20" t="s">
        <v>84</v>
      </c>
      <c r="C56" s="21">
        <v>5</v>
      </c>
      <c r="D56" s="21">
        <v>0</v>
      </c>
      <c r="E56" s="14"/>
      <c r="F56" s="14"/>
      <c r="G56" s="21" t="s">
        <v>66</v>
      </c>
      <c r="H56" s="21">
        <v>1</v>
      </c>
      <c r="AA56" s="66"/>
      <c r="AB56" s="66"/>
      <c r="AC56" s="66"/>
      <c r="AD56" s="66"/>
      <c r="AE56" s="67"/>
      <c r="AF56" s="67"/>
      <c r="AG56" s="66"/>
      <c r="AH56" s="67"/>
      <c r="AI56" s="67"/>
      <c r="AJ56" s="66"/>
      <c r="AK56" s="67">
        <v>1</v>
      </c>
      <c r="AL56" s="66"/>
      <c r="AM56" s="66" t="b">
        <v>0</v>
      </c>
      <c r="AN56" s="66" t="s">
        <v>152</v>
      </c>
      <c r="AO56" s="66" t="s">
        <v>244</v>
      </c>
      <c r="AP56" s="66" t="s">
        <v>245</v>
      </c>
      <c r="AQ56" s="66" t="s">
        <v>246</v>
      </c>
      <c r="AR56" s="66"/>
      <c r="AS56" s="66"/>
      <c r="AT56" s="66"/>
      <c r="AU56" s="66"/>
      <c r="AV56" s="66" t="s">
        <v>241</v>
      </c>
      <c r="AW56" s="66"/>
      <c r="AX56" s="66"/>
      <c r="AY56" s="66"/>
      <c r="AZ56" s="66"/>
      <c r="BA56" s="66" t="s">
        <v>242</v>
      </c>
    </row>
    <row r="57" spans="1:53" ht="15.75" customHeight="1" x14ac:dyDescent="0.2">
      <c r="A57" s="22" t="s">
        <v>85</v>
      </c>
      <c r="B57" s="16" t="s">
        <v>86</v>
      </c>
      <c r="C57" s="17">
        <v>5</v>
      </c>
      <c r="D57" s="17">
        <v>0</v>
      </c>
      <c r="E57" s="17">
        <v>27</v>
      </c>
      <c r="F57" s="17">
        <v>8</v>
      </c>
      <c r="G57" s="17" t="s">
        <v>71</v>
      </c>
      <c r="H57" s="17">
        <v>8</v>
      </c>
    </row>
    <row r="58" spans="1:53" ht="76.5" customHeight="1" x14ac:dyDescent="0.2">
      <c r="A58" s="19" t="s">
        <v>64</v>
      </c>
      <c r="B58" s="20" t="s">
        <v>87</v>
      </c>
      <c r="C58" s="14"/>
      <c r="D58" s="14"/>
      <c r="E58" s="68">
        <v>12</v>
      </c>
      <c r="F58" s="68">
        <v>3</v>
      </c>
      <c r="G58" s="21" t="s">
        <v>66</v>
      </c>
      <c r="H58" s="21">
        <v>3</v>
      </c>
    </row>
    <row r="59" spans="1:53" ht="15.75" customHeight="1" x14ac:dyDescent="0.2">
      <c r="A59" s="19" t="s">
        <v>67</v>
      </c>
      <c r="B59" s="20" t="s">
        <v>88</v>
      </c>
      <c r="C59" s="14"/>
      <c r="D59" s="14"/>
      <c r="E59" s="68">
        <v>10</v>
      </c>
      <c r="F59" s="68">
        <v>5</v>
      </c>
      <c r="G59" s="21" t="s">
        <v>66</v>
      </c>
      <c r="H59" s="21">
        <v>3</v>
      </c>
    </row>
    <row r="60" spans="1:53" ht="32.25" customHeight="1" x14ac:dyDescent="0.2">
      <c r="A60" s="19" t="s">
        <v>74</v>
      </c>
      <c r="B60" s="20" t="s">
        <v>89</v>
      </c>
      <c r="C60" s="23">
        <v>5</v>
      </c>
      <c r="D60" s="23">
        <v>0</v>
      </c>
      <c r="E60" s="21"/>
      <c r="F60" s="21"/>
      <c r="G60" s="21" t="s">
        <v>66</v>
      </c>
      <c r="H60" s="21">
        <v>1</v>
      </c>
    </row>
    <row r="61" spans="1:53" ht="66.75" customHeight="1" x14ac:dyDescent="0.2">
      <c r="A61" s="19" t="s">
        <v>77</v>
      </c>
      <c r="B61" s="20" t="s">
        <v>90</v>
      </c>
      <c r="C61" s="21"/>
      <c r="D61" s="21"/>
      <c r="E61" s="68">
        <v>5</v>
      </c>
      <c r="F61" s="68">
        <v>0</v>
      </c>
      <c r="G61" s="21" t="s">
        <v>66</v>
      </c>
      <c r="H61" s="21">
        <v>1</v>
      </c>
    </row>
    <row r="62" spans="1:53" ht="15.75" customHeight="1" x14ac:dyDescent="0.2">
      <c r="A62" s="22" t="s">
        <v>91</v>
      </c>
      <c r="B62" s="16" t="s">
        <v>92</v>
      </c>
      <c r="C62" s="17">
        <v>5</v>
      </c>
      <c r="D62" s="17">
        <v>0</v>
      </c>
      <c r="E62" s="17">
        <v>14</v>
      </c>
      <c r="F62" s="17">
        <v>11</v>
      </c>
      <c r="G62" s="18"/>
      <c r="H62" s="17">
        <v>6</v>
      </c>
    </row>
    <row r="63" spans="1:53" ht="72.75" customHeight="1" x14ac:dyDescent="0.2">
      <c r="A63" s="19" t="s">
        <v>64</v>
      </c>
      <c r="B63" s="20" t="s">
        <v>93</v>
      </c>
      <c r="C63" s="14"/>
      <c r="D63" s="14"/>
      <c r="E63" s="68">
        <v>6</v>
      </c>
      <c r="F63" s="68">
        <v>4</v>
      </c>
      <c r="G63" s="21" t="s">
        <v>66</v>
      </c>
      <c r="H63" s="21">
        <v>2</v>
      </c>
    </row>
    <row r="64" spans="1:53" ht="15.75" customHeight="1" x14ac:dyDescent="0.2">
      <c r="A64" s="19" t="s">
        <v>67</v>
      </c>
      <c r="B64" s="20" t="s">
        <v>94</v>
      </c>
      <c r="C64" s="14"/>
      <c r="D64" s="14"/>
      <c r="E64" s="68">
        <v>6</v>
      </c>
      <c r="F64" s="68">
        <v>4</v>
      </c>
      <c r="G64" s="21" t="s">
        <v>66</v>
      </c>
      <c r="H64" s="21">
        <v>2</v>
      </c>
    </row>
    <row r="65" spans="1:11" ht="15.75" customHeight="1" x14ac:dyDescent="0.2">
      <c r="A65" s="19" t="s">
        <v>74</v>
      </c>
      <c r="B65" s="20" t="s">
        <v>95</v>
      </c>
      <c r="C65" s="24">
        <v>5</v>
      </c>
      <c r="D65" s="24">
        <v>0</v>
      </c>
      <c r="E65" s="25"/>
      <c r="F65" s="25"/>
      <c r="G65" s="21" t="s">
        <v>66</v>
      </c>
      <c r="H65" s="21">
        <v>1</v>
      </c>
    </row>
    <row r="66" spans="1:11" ht="15.75" customHeight="1" x14ac:dyDescent="0.2">
      <c r="A66" s="19" t="s">
        <v>77</v>
      </c>
      <c r="B66" s="20" t="s">
        <v>96</v>
      </c>
      <c r="C66" s="25"/>
      <c r="D66" s="25"/>
      <c r="E66" s="68">
        <v>2</v>
      </c>
      <c r="F66" s="68">
        <v>3</v>
      </c>
      <c r="G66" s="21" t="s">
        <v>66</v>
      </c>
      <c r="H66" s="21">
        <v>1</v>
      </c>
    </row>
    <row r="67" spans="1:11" ht="15.75" customHeight="1" x14ac:dyDescent="0.2">
      <c r="A67" s="22" t="s">
        <v>97</v>
      </c>
      <c r="B67" s="16" t="s">
        <v>98</v>
      </c>
      <c r="C67" s="17">
        <v>10</v>
      </c>
      <c r="D67" s="17">
        <v>5</v>
      </c>
      <c r="E67" s="17">
        <v>10</v>
      </c>
      <c r="F67" s="17">
        <v>5</v>
      </c>
      <c r="G67" s="18"/>
      <c r="H67" s="17">
        <v>6</v>
      </c>
    </row>
    <row r="68" spans="1:11" ht="15.75" customHeight="1" x14ac:dyDescent="0.2">
      <c r="A68" s="19" t="s">
        <v>64</v>
      </c>
      <c r="B68" s="20" t="s">
        <v>99</v>
      </c>
      <c r="C68" s="21">
        <v>10</v>
      </c>
      <c r="D68" s="21">
        <v>5</v>
      </c>
      <c r="E68" s="14"/>
      <c r="F68" s="14"/>
      <c r="G68" s="21" t="s">
        <v>66</v>
      </c>
      <c r="H68" s="21">
        <v>3</v>
      </c>
    </row>
    <row r="69" spans="1:11" ht="15.75" customHeight="1" x14ac:dyDescent="0.2">
      <c r="A69" s="19" t="s">
        <v>67</v>
      </c>
      <c r="B69" s="20" t="s">
        <v>100</v>
      </c>
      <c r="C69" s="14"/>
      <c r="D69" s="14"/>
      <c r="E69" s="68">
        <v>10</v>
      </c>
      <c r="F69" s="68">
        <v>5</v>
      </c>
      <c r="G69" s="21" t="s">
        <v>66</v>
      </c>
      <c r="H69" s="21">
        <v>3</v>
      </c>
    </row>
    <row r="70" spans="1:11" ht="15.75" customHeight="1" x14ac:dyDescent="0.2">
      <c r="A70" s="22" t="s">
        <v>101</v>
      </c>
      <c r="B70" s="16" t="s">
        <v>102</v>
      </c>
      <c r="C70" s="17">
        <v>0</v>
      </c>
      <c r="D70" s="17">
        <v>20</v>
      </c>
      <c r="E70" s="17">
        <v>16</v>
      </c>
      <c r="F70" s="17">
        <v>20</v>
      </c>
      <c r="G70" s="18"/>
      <c r="H70" s="17">
        <v>12</v>
      </c>
    </row>
    <row r="71" spans="1:11" ht="15.75" customHeight="1" x14ac:dyDescent="0.2">
      <c r="A71" s="19" t="s">
        <v>64</v>
      </c>
      <c r="B71" s="20" t="s">
        <v>103</v>
      </c>
      <c r="C71" s="21">
        <v>0</v>
      </c>
      <c r="D71" s="21">
        <v>10</v>
      </c>
      <c r="E71" s="14"/>
      <c r="F71" s="14"/>
      <c r="G71" s="21" t="s">
        <v>104</v>
      </c>
      <c r="H71" s="21">
        <v>3</v>
      </c>
    </row>
    <row r="72" spans="1:11" ht="15.75" customHeight="1" x14ac:dyDescent="0.2">
      <c r="A72" s="19" t="s">
        <v>67</v>
      </c>
      <c r="B72" s="20" t="s">
        <v>105</v>
      </c>
      <c r="C72" s="21">
        <v>0</v>
      </c>
      <c r="D72" s="21">
        <v>10</v>
      </c>
      <c r="E72" s="14"/>
      <c r="F72" s="14"/>
      <c r="G72" s="21" t="s">
        <v>104</v>
      </c>
      <c r="H72" s="21">
        <v>3</v>
      </c>
    </row>
    <row r="73" spans="1:11" ht="15.75" customHeight="1" x14ac:dyDescent="0.2">
      <c r="A73" s="19" t="s">
        <v>74</v>
      </c>
      <c r="B73" s="20" t="s">
        <v>106</v>
      </c>
      <c r="C73" s="14"/>
      <c r="D73" s="14"/>
      <c r="E73" s="68">
        <v>0</v>
      </c>
      <c r="F73" s="68">
        <v>10</v>
      </c>
      <c r="G73" s="21" t="s">
        <v>104</v>
      </c>
      <c r="H73" s="21">
        <v>3</v>
      </c>
    </row>
    <row r="74" spans="1:11" ht="15.75" customHeight="1" x14ac:dyDescent="0.2">
      <c r="A74" s="19" t="s">
        <v>77</v>
      </c>
      <c r="B74" s="20" t="s">
        <v>107</v>
      </c>
      <c r="C74" s="14"/>
      <c r="D74" s="14"/>
      <c r="E74" s="68">
        <v>0</v>
      </c>
      <c r="F74" s="68">
        <v>10</v>
      </c>
      <c r="G74" s="21" t="s">
        <v>104</v>
      </c>
      <c r="H74" s="21">
        <v>3</v>
      </c>
    </row>
    <row r="75" spans="1:11" ht="15.75" customHeight="1" x14ac:dyDescent="0.2">
      <c r="A75" s="22" t="s">
        <v>108</v>
      </c>
      <c r="B75" s="16" t="s">
        <v>109</v>
      </c>
      <c r="C75" s="18"/>
      <c r="D75" s="18"/>
      <c r="E75" s="17"/>
      <c r="F75" s="18"/>
      <c r="G75" s="18"/>
      <c r="H75" s="17">
        <v>10</v>
      </c>
    </row>
    <row r="76" spans="1:11" ht="15.75" customHeight="1" x14ac:dyDescent="0.2">
      <c r="A76" s="19" t="s">
        <v>64</v>
      </c>
      <c r="B76" s="20" t="s">
        <v>110</v>
      </c>
      <c r="C76" s="14"/>
      <c r="D76" s="14"/>
      <c r="E76" s="68">
        <v>16</v>
      </c>
      <c r="F76" s="69"/>
      <c r="G76" s="21" t="s">
        <v>104</v>
      </c>
      <c r="H76" s="21">
        <v>10</v>
      </c>
      <c r="K76" s="7" t="s">
        <v>253</v>
      </c>
    </row>
    <row r="77" spans="1:11" ht="15.75" customHeight="1" x14ac:dyDescent="0.2">
      <c r="A77" s="82" t="s">
        <v>111</v>
      </c>
      <c r="B77" s="83"/>
      <c r="C77" s="83"/>
      <c r="D77" s="83"/>
      <c r="E77" s="83"/>
      <c r="F77" s="83"/>
      <c r="G77" s="83"/>
      <c r="H77" s="84"/>
    </row>
    <row r="78" spans="1:11" ht="15.75" customHeight="1" x14ac:dyDescent="0.2">
      <c r="A78" s="27"/>
      <c r="B78" s="28" t="s">
        <v>112</v>
      </c>
      <c r="C78" s="13">
        <f t="shared" ref="C78:F78" si="0">C70+C67+C62+C57+C53+C48+C45</f>
        <v>88</v>
      </c>
      <c r="D78" s="13">
        <f t="shared" si="0"/>
        <v>37</v>
      </c>
      <c r="E78" s="70">
        <f t="shared" si="0"/>
        <v>77</v>
      </c>
      <c r="F78" s="70">
        <f t="shared" si="0"/>
        <v>44</v>
      </c>
      <c r="G78" s="14"/>
      <c r="H78" s="14"/>
    </row>
    <row r="79" spans="1:11" ht="15.75" customHeight="1" x14ac:dyDescent="0.2">
      <c r="A79" s="27"/>
      <c r="B79" s="28" t="s">
        <v>113</v>
      </c>
      <c r="C79" s="29"/>
      <c r="D79" s="29"/>
      <c r="E79" s="13"/>
      <c r="F79" s="13"/>
      <c r="G79" s="14"/>
      <c r="H79" s="14"/>
    </row>
    <row r="80" spans="1:11" ht="15.75" customHeight="1" x14ac:dyDescent="0.2">
      <c r="A80" s="30"/>
      <c r="B80" s="16" t="s">
        <v>114</v>
      </c>
      <c r="C80" s="85">
        <f>E78+F78</f>
        <v>121</v>
      </c>
      <c r="D80" s="83"/>
      <c r="E80" s="83"/>
      <c r="F80" s="84"/>
      <c r="G80" s="18"/>
      <c r="H80" s="17">
        <f>H76+H74+H73+H69+H66+H64+H63+H61+H59+H58+H55</f>
        <v>33</v>
      </c>
    </row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9">
    <mergeCell ref="L19:L28"/>
    <mergeCell ref="M22:M26"/>
    <mergeCell ref="K23:K27"/>
    <mergeCell ref="K28:K30"/>
    <mergeCell ref="I10:I13"/>
    <mergeCell ref="I19:I30"/>
    <mergeCell ref="K10:K14"/>
    <mergeCell ref="Q16:R16"/>
    <mergeCell ref="A2:F2"/>
    <mergeCell ref="F4:F13"/>
    <mergeCell ref="I4:I5"/>
    <mergeCell ref="L4:L13"/>
    <mergeCell ref="B8:B13"/>
    <mergeCell ref="E8:E10"/>
    <mergeCell ref="E11:E15"/>
    <mergeCell ref="C4:C9"/>
    <mergeCell ref="C10:C13"/>
    <mergeCell ref="I6:I9"/>
    <mergeCell ref="H8:H11"/>
    <mergeCell ref="K8:K9"/>
    <mergeCell ref="H12:H15"/>
    <mergeCell ref="A77:H77"/>
    <mergeCell ref="C80:F80"/>
    <mergeCell ref="H42:H43"/>
    <mergeCell ref="C19:C24"/>
    <mergeCell ref="F19:F30"/>
    <mergeCell ref="B23:B24"/>
    <mergeCell ref="B25:B27"/>
    <mergeCell ref="B28:B30"/>
    <mergeCell ref="C25:C28"/>
    <mergeCell ref="H19:H30"/>
    <mergeCell ref="C41:D41"/>
    <mergeCell ref="E41:F41"/>
    <mergeCell ref="A42:A44"/>
    <mergeCell ref="B42:B44"/>
    <mergeCell ref="G42:G43"/>
    <mergeCell ref="C42:F42"/>
    <mergeCell ref="C43:D43"/>
    <mergeCell ref="E43:F43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workbookViewId="0"/>
  </sheetViews>
  <sheetFormatPr defaultColWidth="12.5703125" defaultRowHeight="15" customHeight="1" x14ac:dyDescent="0.2"/>
  <cols>
    <col min="1" max="1" width="6.42578125" customWidth="1"/>
    <col min="2" max="2" width="8" customWidth="1"/>
    <col min="3" max="3" width="11.42578125" customWidth="1"/>
    <col min="4" max="4" width="63.85546875" customWidth="1"/>
    <col min="5" max="5" width="7.42578125" customWidth="1"/>
    <col min="6" max="6" width="8.140625" customWidth="1"/>
    <col min="7" max="7" width="8.42578125" customWidth="1"/>
    <col min="8" max="8" width="6.5703125" customWidth="1"/>
    <col min="9" max="9" width="21.28515625" customWidth="1"/>
    <col min="10" max="10" width="17.42578125" customWidth="1"/>
  </cols>
  <sheetData>
    <row r="1" spans="1:26" ht="15.75" customHeight="1" x14ac:dyDescent="0.2"/>
    <row r="2" spans="1:26" ht="15.75" customHeight="1" x14ac:dyDescent="0.2"/>
    <row r="3" spans="1:26" ht="15.75" customHeight="1" x14ac:dyDescent="0.25">
      <c r="A3" s="31"/>
      <c r="B3" s="31"/>
      <c r="C3" s="129" t="s">
        <v>254</v>
      </c>
      <c r="D3" s="113"/>
      <c r="E3" s="31"/>
      <c r="F3" s="31"/>
      <c r="G3" s="31"/>
      <c r="H3" s="31"/>
      <c r="I3" s="33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5.75" customHeight="1" x14ac:dyDescent="0.25">
      <c r="A5" s="31"/>
      <c r="B5" s="31"/>
      <c r="C5" s="130" t="s">
        <v>116</v>
      </c>
      <c r="D5" s="119" t="s">
        <v>117</v>
      </c>
      <c r="E5" s="120" t="s">
        <v>230</v>
      </c>
      <c r="F5" s="99"/>
      <c r="G5" s="99"/>
      <c r="H5" s="94"/>
      <c r="I5" s="119" t="s">
        <v>118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15.75" customHeight="1" x14ac:dyDescent="0.25">
      <c r="A6" s="31"/>
      <c r="B6" s="31"/>
      <c r="C6" s="87"/>
      <c r="D6" s="87"/>
      <c r="E6" s="120"/>
      <c r="F6" s="99"/>
      <c r="G6" s="99"/>
      <c r="H6" s="94"/>
      <c r="I6" s="87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15.75" customHeight="1" x14ac:dyDescent="0.25">
      <c r="A7" s="31"/>
      <c r="B7" s="31"/>
      <c r="C7" s="88"/>
      <c r="D7" s="88"/>
      <c r="E7" s="35" t="s">
        <v>119</v>
      </c>
      <c r="F7" s="35" t="s">
        <v>120</v>
      </c>
      <c r="G7" s="35" t="s">
        <v>121</v>
      </c>
      <c r="H7" s="35" t="s">
        <v>122</v>
      </c>
      <c r="I7" s="88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5.75" customHeight="1" x14ac:dyDescent="0.25">
      <c r="A8" s="31"/>
      <c r="B8" s="31"/>
      <c r="C8" s="71" t="s">
        <v>255</v>
      </c>
      <c r="D8" s="72" t="s">
        <v>256</v>
      </c>
      <c r="E8" s="38">
        <v>10</v>
      </c>
      <c r="F8" s="38">
        <v>0</v>
      </c>
      <c r="G8" s="38" t="s">
        <v>125</v>
      </c>
      <c r="H8" s="38">
        <v>2</v>
      </c>
      <c r="I8" s="39" t="s">
        <v>257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5.75" customHeight="1" x14ac:dyDescent="0.25">
      <c r="A9" s="31"/>
      <c r="B9" s="31"/>
      <c r="C9" s="71" t="s">
        <v>258</v>
      </c>
      <c r="D9" s="72" t="s">
        <v>259</v>
      </c>
      <c r="E9" s="38">
        <v>12</v>
      </c>
      <c r="F9" s="38">
        <v>3</v>
      </c>
      <c r="G9" s="38" t="s">
        <v>125</v>
      </c>
      <c r="H9" s="38">
        <v>3</v>
      </c>
      <c r="I9" s="39" t="s">
        <v>237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15.75" customHeight="1" x14ac:dyDescent="0.25">
      <c r="A10" s="31"/>
      <c r="B10" s="31"/>
      <c r="C10" s="71" t="s">
        <v>260</v>
      </c>
      <c r="D10" s="72" t="s">
        <v>261</v>
      </c>
      <c r="E10" s="38">
        <v>10</v>
      </c>
      <c r="F10" s="38">
        <v>5</v>
      </c>
      <c r="G10" s="38" t="s">
        <v>125</v>
      </c>
      <c r="H10" s="38">
        <v>3</v>
      </c>
      <c r="I10" s="39" t="s">
        <v>237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5.75" customHeight="1" x14ac:dyDescent="0.25">
      <c r="A11" s="31"/>
      <c r="B11" s="31"/>
      <c r="C11" s="71" t="s">
        <v>262</v>
      </c>
      <c r="D11" s="73" t="s">
        <v>263</v>
      </c>
      <c r="E11" s="38">
        <v>5</v>
      </c>
      <c r="F11" s="38">
        <v>0</v>
      </c>
      <c r="G11" s="38" t="s">
        <v>125</v>
      </c>
      <c r="H11" s="38">
        <v>1</v>
      </c>
      <c r="I11" s="39" t="s">
        <v>264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5.75" customHeight="1" x14ac:dyDescent="0.25">
      <c r="A12" s="31"/>
      <c r="B12" s="31"/>
      <c r="C12" s="71" t="s">
        <v>265</v>
      </c>
      <c r="D12" s="72" t="s">
        <v>266</v>
      </c>
      <c r="E12" s="38">
        <v>6</v>
      </c>
      <c r="F12" s="38">
        <v>4</v>
      </c>
      <c r="G12" s="38" t="s">
        <v>125</v>
      </c>
      <c r="H12" s="38">
        <v>2</v>
      </c>
      <c r="I12" s="40" t="s">
        <v>247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5.75" customHeight="1" x14ac:dyDescent="0.25">
      <c r="A13" s="31"/>
      <c r="B13" s="31"/>
      <c r="C13" s="71" t="s">
        <v>267</v>
      </c>
      <c r="D13" s="72" t="s">
        <v>268</v>
      </c>
      <c r="E13" s="38">
        <v>6</v>
      </c>
      <c r="F13" s="38">
        <v>4</v>
      </c>
      <c r="G13" s="38" t="s">
        <v>125</v>
      </c>
      <c r="H13" s="38">
        <v>2</v>
      </c>
      <c r="I13" s="40" t="s">
        <v>247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5.75" customHeight="1" x14ac:dyDescent="0.25">
      <c r="A14" s="31"/>
      <c r="B14" s="31"/>
      <c r="C14" s="71" t="s">
        <v>269</v>
      </c>
      <c r="D14" s="74" t="s">
        <v>270</v>
      </c>
      <c r="E14" s="38">
        <v>2</v>
      </c>
      <c r="F14" s="38">
        <v>3</v>
      </c>
      <c r="G14" s="38" t="s">
        <v>125</v>
      </c>
      <c r="H14" s="38">
        <v>1</v>
      </c>
      <c r="I14" s="40" t="s">
        <v>247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5.75" customHeight="1" x14ac:dyDescent="0.25">
      <c r="A15" s="31"/>
      <c r="B15" s="31"/>
      <c r="C15" s="71" t="s">
        <v>271</v>
      </c>
      <c r="D15" s="72" t="s">
        <v>272</v>
      </c>
      <c r="E15" s="38">
        <v>10</v>
      </c>
      <c r="F15" s="38">
        <v>5</v>
      </c>
      <c r="G15" s="38" t="s">
        <v>125</v>
      </c>
      <c r="H15" s="38">
        <v>3</v>
      </c>
      <c r="I15" s="40" t="s">
        <v>152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5.75" customHeight="1" x14ac:dyDescent="0.25">
      <c r="A16" s="31"/>
      <c r="B16" s="31"/>
      <c r="C16" s="71" t="s">
        <v>273</v>
      </c>
      <c r="D16" s="72" t="s">
        <v>274</v>
      </c>
      <c r="E16" s="38">
        <v>0</v>
      </c>
      <c r="F16" s="38">
        <v>10</v>
      </c>
      <c r="G16" s="75" t="s">
        <v>275</v>
      </c>
      <c r="H16" s="38">
        <v>3</v>
      </c>
      <c r="I16" s="39" t="s">
        <v>237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25">
      <c r="A17" s="31"/>
      <c r="B17" s="31"/>
      <c r="C17" s="71" t="s">
        <v>276</v>
      </c>
      <c r="D17" s="72" t="s">
        <v>277</v>
      </c>
      <c r="E17" s="38">
        <v>0</v>
      </c>
      <c r="F17" s="38">
        <v>10</v>
      </c>
      <c r="G17" s="75" t="s">
        <v>275</v>
      </c>
      <c r="H17" s="38">
        <v>3</v>
      </c>
      <c r="I17" s="40" t="s">
        <v>247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25">
      <c r="A18" s="31"/>
      <c r="B18" s="31"/>
      <c r="C18" s="71" t="s">
        <v>278</v>
      </c>
      <c r="D18" s="72" t="s">
        <v>279</v>
      </c>
      <c r="E18" s="38">
        <v>16</v>
      </c>
      <c r="F18" s="38">
        <v>0</v>
      </c>
      <c r="G18" s="75" t="s">
        <v>275</v>
      </c>
      <c r="H18" s="38">
        <v>10</v>
      </c>
      <c r="I18" s="40" t="s">
        <v>152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2"/>
    <row r="20" spans="1:26" ht="15.75" customHeight="1" x14ac:dyDescent="0.2"/>
    <row r="21" spans="1:26" ht="15.75" customHeight="1" x14ac:dyDescent="0.2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15.75" customHeight="1" x14ac:dyDescent="0.2">
      <c r="A22" s="77"/>
      <c r="B22" s="77"/>
      <c r="C22" s="77"/>
      <c r="D22" s="77"/>
      <c r="E22" s="77" t="s">
        <v>280</v>
      </c>
      <c r="F22" s="77" t="s">
        <v>281</v>
      </c>
      <c r="G22" s="77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spans="1:26" ht="15.75" customHeight="1" x14ac:dyDescent="0.2">
      <c r="A23" s="78">
        <v>45912</v>
      </c>
      <c r="B23" s="77" t="s">
        <v>157</v>
      </c>
      <c r="C23" s="79" t="s">
        <v>282</v>
      </c>
      <c r="D23" s="77" t="s">
        <v>283</v>
      </c>
      <c r="E23" s="77">
        <v>6</v>
      </c>
      <c r="F23" s="77"/>
      <c r="G23" s="77"/>
      <c r="H23" s="77"/>
      <c r="I23" s="77" t="s">
        <v>247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1:26" ht="15.75" customHeight="1" x14ac:dyDescent="0.2">
      <c r="A24" s="78">
        <v>45913</v>
      </c>
      <c r="B24" s="77" t="s">
        <v>166</v>
      </c>
      <c r="C24" s="79" t="s">
        <v>173</v>
      </c>
      <c r="D24" s="77" t="s">
        <v>284</v>
      </c>
      <c r="E24" s="77">
        <v>6</v>
      </c>
      <c r="F24" s="77"/>
      <c r="G24" s="77"/>
      <c r="H24" s="77"/>
      <c r="I24" s="77" t="s">
        <v>247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1:26" ht="15.75" customHeight="1" x14ac:dyDescent="0.2">
      <c r="A25" s="78">
        <v>45913</v>
      </c>
      <c r="B25" s="77" t="s">
        <v>166</v>
      </c>
      <c r="C25" s="79" t="s">
        <v>285</v>
      </c>
      <c r="D25" s="77" t="s">
        <v>286</v>
      </c>
      <c r="E25" s="77"/>
      <c r="F25" s="77">
        <v>4</v>
      </c>
      <c r="G25" s="77"/>
      <c r="H25" s="77"/>
      <c r="I25" s="77" t="s">
        <v>247</v>
      </c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1:26" ht="15.75" customHeight="1" x14ac:dyDescent="0.2">
      <c r="A26" s="77"/>
      <c r="B26" s="77"/>
      <c r="C26" s="79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spans="1:26" ht="15.75" customHeight="1" x14ac:dyDescent="0.2">
      <c r="A27" s="78">
        <v>45919</v>
      </c>
      <c r="B27" s="77" t="s">
        <v>157</v>
      </c>
      <c r="C27" s="79" t="s">
        <v>177</v>
      </c>
      <c r="D27" s="77" t="s">
        <v>287</v>
      </c>
      <c r="E27" s="77"/>
      <c r="F27" s="77">
        <v>3</v>
      </c>
      <c r="G27" s="77"/>
      <c r="H27" s="77"/>
      <c r="I27" s="77" t="s">
        <v>288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1:26" ht="15.75" customHeight="1" x14ac:dyDescent="0.2">
      <c r="A28" s="78">
        <v>45919</v>
      </c>
      <c r="B28" s="77" t="s">
        <v>157</v>
      </c>
      <c r="C28" s="79" t="s">
        <v>179</v>
      </c>
      <c r="D28" s="77" t="s">
        <v>289</v>
      </c>
      <c r="E28" s="77"/>
      <c r="F28" s="77">
        <v>5</v>
      </c>
      <c r="G28" s="77"/>
      <c r="H28" s="77"/>
      <c r="I28" s="77" t="s">
        <v>288</v>
      </c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1:26" ht="15.75" customHeight="1" x14ac:dyDescent="0.2">
      <c r="A29" s="78">
        <v>45920</v>
      </c>
      <c r="B29" s="77" t="s">
        <v>166</v>
      </c>
      <c r="C29" s="79" t="s">
        <v>181</v>
      </c>
      <c r="D29" s="77" t="s">
        <v>290</v>
      </c>
      <c r="E29" s="77">
        <v>10</v>
      </c>
      <c r="F29" s="77"/>
      <c r="G29" s="77"/>
      <c r="H29" s="77"/>
      <c r="I29" s="77" t="s">
        <v>291</v>
      </c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1:26" ht="15.75" customHeight="1" x14ac:dyDescent="0.2">
      <c r="A30" s="77"/>
      <c r="B30" s="77"/>
      <c r="C30" s="79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1:26" ht="15.75" customHeight="1" x14ac:dyDescent="0.2">
      <c r="A31" s="78">
        <v>45926</v>
      </c>
      <c r="B31" s="77" t="s">
        <v>157</v>
      </c>
      <c r="C31" s="79" t="s">
        <v>169</v>
      </c>
      <c r="D31" s="80" t="s">
        <v>292</v>
      </c>
      <c r="E31" s="77">
        <v>4</v>
      </c>
      <c r="F31" s="77"/>
      <c r="G31" s="77"/>
      <c r="H31" s="77"/>
      <c r="I31" s="77" t="s">
        <v>152</v>
      </c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1:26" ht="15.75" customHeight="1" x14ac:dyDescent="0.2">
      <c r="A32" s="78">
        <v>45926</v>
      </c>
      <c r="B32" s="77" t="s">
        <v>157</v>
      </c>
      <c r="C32" s="79" t="s">
        <v>189</v>
      </c>
      <c r="D32" s="80" t="s">
        <v>293</v>
      </c>
      <c r="E32" s="77">
        <v>4</v>
      </c>
      <c r="F32" s="77"/>
      <c r="G32" s="77"/>
      <c r="H32" s="77"/>
      <c r="I32" s="77" t="s">
        <v>294</v>
      </c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15.75" customHeight="1" x14ac:dyDescent="0.2">
      <c r="A33" s="78">
        <v>45927</v>
      </c>
      <c r="B33" s="77" t="s">
        <v>166</v>
      </c>
      <c r="C33" s="79" t="s">
        <v>295</v>
      </c>
      <c r="D33" s="80" t="s">
        <v>293</v>
      </c>
      <c r="E33" s="77">
        <v>2</v>
      </c>
      <c r="F33" s="77"/>
      <c r="G33" s="77"/>
      <c r="H33" s="77"/>
      <c r="I33" s="77" t="s">
        <v>294</v>
      </c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spans="1:26" ht="15.75" customHeight="1" x14ac:dyDescent="0.2">
      <c r="A34" s="78">
        <v>45927</v>
      </c>
      <c r="B34" s="77" t="s">
        <v>166</v>
      </c>
      <c r="C34" s="79" t="s">
        <v>296</v>
      </c>
      <c r="D34" s="80" t="s">
        <v>297</v>
      </c>
      <c r="E34" s="77">
        <v>4</v>
      </c>
      <c r="F34" s="77"/>
      <c r="G34" s="77"/>
      <c r="H34" s="77"/>
      <c r="I34" s="77" t="s">
        <v>237</v>
      </c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spans="1:26" ht="15.75" customHeight="1" x14ac:dyDescent="0.2">
      <c r="A35" s="78">
        <v>45927</v>
      </c>
      <c r="B35" s="77" t="s">
        <v>166</v>
      </c>
      <c r="C35" s="79" t="s">
        <v>285</v>
      </c>
      <c r="D35" s="80" t="s">
        <v>292</v>
      </c>
      <c r="E35" s="77">
        <v>4</v>
      </c>
      <c r="F35" s="77"/>
      <c r="G35" s="77"/>
      <c r="H35" s="77"/>
      <c r="I35" s="77" t="s">
        <v>298</v>
      </c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spans="1:26" ht="15.75" customHeight="1" x14ac:dyDescent="0.2">
      <c r="A36" s="77"/>
      <c r="B36" s="77"/>
      <c r="C36" s="79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spans="1:26" ht="15.75" customHeight="1" x14ac:dyDescent="0.2">
      <c r="A37" s="78">
        <v>45933</v>
      </c>
      <c r="B37" s="77" t="s">
        <v>157</v>
      </c>
      <c r="C37" s="79" t="s">
        <v>299</v>
      </c>
      <c r="D37" s="80" t="s">
        <v>292</v>
      </c>
      <c r="E37" s="77">
        <v>2</v>
      </c>
      <c r="F37" s="77"/>
      <c r="G37" s="77"/>
      <c r="H37" s="77"/>
      <c r="I37" s="77" t="s">
        <v>152</v>
      </c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spans="1:26" ht="15.75" customHeight="1" x14ac:dyDescent="0.2">
      <c r="A38" s="78">
        <v>45933</v>
      </c>
      <c r="B38" s="77" t="s">
        <v>157</v>
      </c>
      <c r="C38" s="79" t="s">
        <v>300</v>
      </c>
      <c r="D38" s="80" t="s">
        <v>301</v>
      </c>
      <c r="E38" s="77"/>
      <c r="F38" s="77">
        <v>5</v>
      </c>
      <c r="G38" s="77"/>
      <c r="H38" s="77"/>
      <c r="I38" s="77" t="s">
        <v>152</v>
      </c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spans="1:26" ht="15.75" customHeight="1" x14ac:dyDescent="0.2">
      <c r="A39" s="78">
        <v>45934</v>
      </c>
      <c r="B39" s="77" t="s">
        <v>166</v>
      </c>
      <c r="C39" s="79" t="s">
        <v>181</v>
      </c>
      <c r="D39" s="80" t="s">
        <v>274</v>
      </c>
      <c r="E39" s="77"/>
      <c r="F39" s="77">
        <v>10</v>
      </c>
      <c r="G39" s="77"/>
      <c r="H39" s="77"/>
      <c r="I39" s="77" t="s">
        <v>237</v>
      </c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spans="1:26" ht="15.75" customHeight="1" x14ac:dyDescent="0.2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spans="1:26" ht="15.75" customHeight="1" x14ac:dyDescent="0.2">
      <c r="A41" s="81">
        <v>45940</v>
      </c>
      <c r="B41" s="77" t="s">
        <v>157</v>
      </c>
      <c r="C41" s="77" t="s">
        <v>299</v>
      </c>
      <c r="D41" s="77" t="s">
        <v>302</v>
      </c>
      <c r="E41" s="77">
        <v>2</v>
      </c>
      <c r="F41" s="77"/>
      <c r="G41" s="77"/>
      <c r="H41" s="77"/>
      <c r="I41" s="77" t="s">
        <v>303</v>
      </c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spans="1:26" ht="15.75" customHeight="1" x14ac:dyDescent="0.2">
      <c r="A42" s="81">
        <v>45940</v>
      </c>
      <c r="B42" s="77" t="s">
        <v>157</v>
      </c>
      <c r="C42" s="77" t="s">
        <v>304</v>
      </c>
      <c r="D42" s="77" t="s">
        <v>305</v>
      </c>
      <c r="E42" s="77"/>
      <c r="F42" s="77">
        <v>3</v>
      </c>
      <c r="G42" s="77"/>
      <c r="H42" s="77"/>
      <c r="I42" s="77" t="s">
        <v>303</v>
      </c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spans="1:26" ht="15.75" customHeight="1" x14ac:dyDescent="0.2">
      <c r="A43" s="81">
        <v>45940</v>
      </c>
      <c r="B43" s="77" t="s">
        <v>157</v>
      </c>
      <c r="C43" s="77" t="s">
        <v>164</v>
      </c>
      <c r="D43" s="77" t="s">
        <v>297</v>
      </c>
      <c r="E43" s="77">
        <v>3</v>
      </c>
      <c r="F43" s="77"/>
      <c r="G43" s="77"/>
      <c r="H43" s="77"/>
      <c r="I43" s="77" t="s">
        <v>237</v>
      </c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spans="1:26" ht="15.75" customHeight="1" x14ac:dyDescent="0.2">
      <c r="A44" s="81">
        <v>45941</v>
      </c>
      <c r="B44" s="77" t="s">
        <v>166</v>
      </c>
      <c r="C44" s="77" t="s">
        <v>173</v>
      </c>
      <c r="D44" s="80" t="s">
        <v>293</v>
      </c>
      <c r="E44" s="77">
        <v>6</v>
      </c>
      <c r="F44" s="77"/>
      <c r="G44" s="77"/>
      <c r="H44" s="77"/>
      <c r="I44" s="77" t="s">
        <v>306</v>
      </c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spans="1:26" ht="15.75" customHeight="1" x14ac:dyDescent="0.2">
      <c r="A45" s="81">
        <v>45941</v>
      </c>
      <c r="B45" s="77" t="s">
        <v>166</v>
      </c>
      <c r="C45" s="77" t="s">
        <v>285</v>
      </c>
      <c r="D45" s="77" t="s">
        <v>307</v>
      </c>
      <c r="E45" s="77"/>
      <c r="F45" s="77">
        <v>4</v>
      </c>
      <c r="G45" s="77"/>
      <c r="H45" s="77"/>
      <c r="I45" s="77" t="s">
        <v>247</v>
      </c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spans="1:26" ht="15.75" customHeight="1" x14ac:dyDescent="0.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spans="1:26" ht="15.75" customHeight="1" x14ac:dyDescent="0.2">
      <c r="A47" s="78">
        <v>45968</v>
      </c>
      <c r="B47" s="77" t="s">
        <v>157</v>
      </c>
      <c r="C47" s="77" t="s">
        <v>162</v>
      </c>
      <c r="D47" s="77" t="s">
        <v>263</v>
      </c>
      <c r="E47" s="77">
        <v>5</v>
      </c>
      <c r="F47" s="77"/>
      <c r="G47" s="77"/>
      <c r="H47" s="77"/>
      <c r="I47" s="77" t="s">
        <v>264</v>
      </c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spans="1:26" ht="15.75" customHeight="1" x14ac:dyDescent="0.2">
      <c r="A48" s="78">
        <v>45968</v>
      </c>
      <c r="B48" s="77" t="s">
        <v>157</v>
      </c>
      <c r="C48" s="77" t="s">
        <v>164</v>
      </c>
      <c r="D48" s="77" t="s">
        <v>297</v>
      </c>
      <c r="E48" s="77">
        <v>3</v>
      </c>
      <c r="F48" s="77"/>
      <c r="G48" s="77"/>
      <c r="H48" s="77"/>
      <c r="I48" s="77" t="s">
        <v>237</v>
      </c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5.75" customHeight="1" x14ac:dyDescent="0.2">
      <c r="A49" s="78">
        <v>45969</v>
      </c>
      <c r="B49" s="77" t="s">
        <v>166</v>
      </c>
      <c r="C49" s="77" t="s">
        <v>181</v>
      </c>
      <c r="D49" s="77" t="s">
        <v>277</v>
      </c>
      <c r="E49" s="77"/>
      <c r="F49" s="77">
        <v>10</v>
      </c>
      <c r="G49" s="77"/>
      <c r="H49" s="77"/>
      <c r="I49" s="77" t="s">
        <v>308</v>
      </c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spans="1:26" ht="15.75" customHeight="1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spans="1:26" ht="15.75" customHeight="1" x14ac:dyDescent="0.2">
      <c r="A51" s="128" t="s">
        <v>309</v>
      </c>
      <c r="B51" s="113"/>
      <c r="C51" s="113"/>
      <c r="D51" s="77" t="s">
        <v>279</v>
      </c>
      <c r="E51" s="77"/>
      <c r="F51" s="77">
        <v>16</v>
      </c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spans="1:26" ht="15.75" customHeight="1" x14ac:dyDescent="0.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spans="1:26" ht="15.75" customHeight="1" x14ac:dyDescent="0.2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spans="1:26" ht="15.75" customHeight="1" x14ac:dyDescent="0.2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spans="1:26" ht="15.75" customHeight="1" x14ac:dyDescent="0.2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spans="1:26" ht="15.75" customHeight="1" x14ac:dyDescent="0.2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spans="1:26" ht="15.75" customHeight="1" x14ac:dyDescent="0.2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spans="1:26" ht="15.75" customHeight="1" x14ac:dyDescent="0.2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spans="1:26" ht="15.75" customHeight="1" x14ac:dyDescent="0.2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spans="1:26" ht="15.75" customHeight="1" x14ac:dyDescent="0.2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spans="1:26" ht="15.75" customHeight="1" x14ac:dyDescent="0.2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 ht="15.75" customHeight="1" x14ac:dyDescent="0.2"/>
    <row r="63" spans="1:26" ht="15.75" customHeight="1" x14ac:dyDescent="0.2"/>
    <row r="64" spans="1:2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I5:I7"/>
    <mergeCell ref="E6:H6"/>
    <mergeCell ref="A51:C51"/>
    <mergeCell ref="C3:D3"/>
    <mergeCell ref="C5:C7"/>
    <mergeCell ref="D5:D7"/>
    <mergeCell ref="E5:H5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félév</vt:lpstr>
      <vt:lpstr>1. félév órarend</vt:lpstr>
      <vt:lpstr>2 félév</vt:lpstr>
      <vt:lpstr>2. félév órarend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Trostel Henriett</dc:creator>
  <cp:lastModifiedBy>user</cp:lastModifiedBy>
  <dcterms:created xsi:type="dcterms:W3CDTF">2026-02-19T09:47:04Z</dcterms:created>
  <dcterms:modified xsi:type="dcterms:W3CDTF">2026-02-19T09:47:04Z</dcterms:modified>
</cp:coreProperties>
</file>