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GOL_KEPZES\MARIETT\Tantervek -curriculum\Tantervek angol 2025.09\"/>
    </mc:Choice>
  </mc:AlternateContent>
  <bookViews>
    <workbookView xWindow="0" yWindow="0" windowWidth="14160" windowHeight="11445"/>
  </bookViews>
  <sheets>
    <sheet name="környgazd. agrármérnök (Terv)" sheetId="1" r:id="rId1"/>
  </sheets>
  <definedNames>
    <definedName name="_xlnm.Print_Titles" localSheetId="0">'környgazd. agrármérnök (Terv)'!$7:$9</definedName>
    <definedName name="_xlnm.Print_Area" localSheetId="0">'környgazd. agrármérnök (Terv)'!$A$1:$W$59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8" i="1" l="1"/>
  <c r="N32" i="1" l="1"/>
  <c r="L32" i="1"/>
  <c r="K32" i="1"/>
  <c r="F17" i="1"/>
  <c r="C47" i="1" s="1"/>
  <c r="D17" i="1"/>
  <c r="C17" i="1"/>
  <c r="J25" i="1" l="1"/>
  <c r="H25" i="1"/>
  <c r="G25" i="1"/>
  <c r="S50" i="1" l="1"/>
  <c r="S49" i="1" l="1"/>
  <c r="R36" i="1"/>
  <c r="O47" i="1" s="1"/>
  <c r="P36" i="1"/>
  <c r="O36" i="1"/>
  <c r="K47" i="1"/>
  <c r="G47" i="1"/>
  <c r="S47" i="1" l="1"/>
  <c r="S51" i="1" s="1"/>
</calcChain>
</file>

<file path=xl/sharedStrings.xml><?xml version="1.0" encoding="utf-8"?>
<sst xmlns="http://schemas.openxmlformats.org/spreadsheetml/2006/main" count="172" uniqueCount="109">
  <si>
    <t>G</t>
  </si>
  <si>
    <t>Dr. Nagy Péter Tamás</t>
  </si>
  <si>
    <t>K</t>
  </si>
  <si>
    <t>Dr. Nagy Attila</t>
  </si>
  <si>
    <t>Dr. Tamás János</t>
  </si>
  <si>
    <t>Dr. Pregun Csaba</t>
  </si>
  <si>
    <t>Dr. Magyar Tamás</t>
  </si>
  <si>
    <t>Dr. Juhász Lajos</t>
  </si>
  <si>
    <t>Dr. Boczonádi Imre</t>
  </si>
  <si>
    <t>Dr. Szőllősi Nikolett</t>
  </si>
  <si>
    <t>Akadémiai nyelvi készségek (tudományos nyelv)</t>
  </si>
  <si>
    <t>Dr. Czellér Mária</t>
  </si>
  <si>
    <t>Professzionális nyelvi készségek (üzleti nyelv)</t>
  </si>
  <si>
    <t>A</t>
  </si>
  <si>
    <t>Záróvizsga témakörök:</t>
  </si>
  <si>
    <t>Környezetgazdálkodás</t>
  </si>
  <si>
    <t>Környezetvédelem</t>
  </si>
  <si>
    <t>Fenntartható mezőgazdasági rendszerek</t>
  </si>
  <si>
    <t>Környezettechnológia</t>
  </si>
  <si>
    <t>26/31</t>
  </si>
  <si>
    <t>12/17</t>
  </si>
  <si>
    <t>4/7</t>
  </si>
  <si>
    <t>10/13</t>
  </si>
  <si>
    <t>Remote sensing</t>
  </si>
  <si>
    <t>Drought and excess water management, melioration</t>
  </si>
  <si>
    <t>Circular Economy in Agriculture</t>
  </si>
  <si>
    <t>Environmental Policy, Law and Sectoral administration</t>
  </si>
  <si>
    <t>Soil physics and geohydrology</t>
  </si>
  <si>
    <t>Physical and chemical methods of environmental technology</t>
  </si>
  <si>
    <t>Environmental Technologies II: Aerobic and anaerobic technological systems</t>
  </si>
  <si>
    <t>Waste management in agriculture and food industry</t>
  </si>
  <si>
    <t>Agro-environmental management: Ecotoxicology, environmental risk assessment</t>
  </si>
  <si>
    <t>Environmental chemistry</t>
  </si>
  <si>
    <t>Environmental impact assessment and environmental modeling</t>
  </si>
  <si>
    <t>Environmental informatics – Environmental monitoring</t>
  </si>
  <si>
    <t>Wastewater and slurry management</t>
  </si>
  <si>
    <t>Precision agriculture</t>
  </si>
  <si>
    <t>Environmental Measurement Techniques</t>
  </si>
  <si>
    <t>Agricultural biotechnology</t>
  </si>
  <si>
    <t>Research methodology, scientific communication</t>
  </si>
  <si>
    <t>Agricultural Environmental Management Engineering MSc</t>
  </si>
  <si>
    <t>Coordinator: Dr. Péter Tamás Nagy, associate professor</t>
  </si>
  <si>
    <t>Code</t>
  </si>
  <si>
    <t>Subject name</t>
  </si>
  <si>
    <t>semester I</t>
  </si>
  <si>
    <t>semester II</t>
  </si>
  <si>
    <t>semester IV</t>
  </si>
  <si>
    <t>Lecturer</t>
  </si>
  <si>
    <t>lec</t>
  </si>
  <si>
    <t>prac</t>
  </si>
  <si>
    <t>type</t>
  </si>
  <si>
    <t>credit</t>
  </si>
  <si>
    <t>Compulsory subjects</t>
  </si>
  <si>
    <t>Total number of hours:</t>
  </si>
  <si>
    <t>Optional subjects</t>
  </si>
  <si>
    <t>Internship (4 weeks)</t>
  </si>
  <si>
    <t>Thesis preparation I</t>
  </si>
  <si>
    <t>Thesis preparation II</t>
  </si>
  <si>
    <t>Physical excercise</t>
  </si>
  <si>
    <t>Total number of credits for compulsory subjects</t>
  </si>
  <si>
    <t>Total number of credits for subjects of free choise</t>
  </si>
  <si>
    <t>Professional practice (4 weeks)</t>
  </si>
  <si>
    <t>Thesis</t>
  </si>
  <si>
    <t>Total number of hours alltogether (hour/week):</t>
  </si>
  <si>
    <t>MTMKG8008A</t>
  </si>
  <si>
    <t>MTMKG8009A</t>
  </si>
  <si>
    <t>MTMKG8011A</t>
  </si>
  <si>
    <t>MTMKG8013A</t>
  </si>
  <si>
    <t>MTMKG8010A</t>
  </si>
  <si>
    <t>Environmental technologies I.: Soil remediation, soil protection, biotechnology in agriculture</t>
  </si>
  <si>
    <t>MTMKG8001A</t>
  </si>
  <si>
    <t>MTMKG8002A</t>
  </si>
  <si>
    <t>MTMKG8003A</t>
  </si>
  <si>
    <t>MTMKG8004A</t>
  </si>
  <si>
    <t>MTMKG8006A</t>
  </si>
  <si>
    <t>Water quality management</t>
  </si>
  <si>
    <t xml:space="preserve">MTMKG8016A </t>
  </si>
  <si>
    <t xml:space="preserve">MTMKG8014A </t>
  </si>
  <si>
    <t xml:space="preserve">MTMKG8017A </t>
  </si>
  <si>
    <t xml:space="preserve">MTMKG8019A </t>
  </si>
  <si>
    <t xml:space="preserve">MTMKG8020A </t>
  </si>
  <si>
    <t xml:space="preserve">MTMKG8021A </t>
  </si>
  <si>
    <t xml:space="preserve">MTMKG8022A </t>
  </si>
  <si>
    <t xml:space="preserve">MTMKG8023A </t>
  </si>
  <si>
    <t xml:space="preserve">MTMKG8024A </t>
  </si>
  <si>
    <t>Applied hydrology and hydraulics</t>
  </si>
  <si>
    <t>semester III</t>
  </si>
  <si>
    <t xml:space="preserve">MTM7NY1A </t>
  </si>
  <si>
    <t xml:space="preserve">MTM7NY2A </t>
  </si>
  <si>
    <t>MTMKG8GYA</t>
  </si>
  <si>
    <t>MTMKG8D1A</t>
  </si>
  <si>
    <t>MTMKG8D2A</t>
  </si>
  <si>
    <t>SI-003</t>
  </si>
  <si>
    <t>Total credits:</t>
  </si>
  <si>
    <t>21/29</t>
  </si>
  <si>
    <t>9/18</t>
  </si>
  <si>
    <t>Ecological functions and diversity of the pedosphere</t>
  </si>
  <si>
    <t>MTMKG8027A</t>
  </si>
  <si>
    <t>Facts and misbeliefs about renewable energy sources</t>
  </si>
  <si>
    <t>MTMKG8028A</t>
  </si>
  <si>
    <t>Dr. Bai Attila</t>
  </si>
  <si>
    <t>Business management systems</t>
  </si>
  <si>
    <t>Air quality protection, noise and vibration protection</t>
  </si>
  <si>
    <t xml:space="preserve">MTMKG8029A </t>
  </si>
  <si>
    <t>from 01. 09. 2025.</t>
  </si>
  <si>
    <t xml:space="preserve">MTMKG8005A </t>
  </si>
  <si>
    <t xml:space="preserve">Ecology, nature conservation, and landscape protection </t>
  </si>
  <si>
    <t>MTMKG8007BA</t>
  </si>
  <si>
    <t>MTMKG8012BA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</si>
</sst>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 Unicode MS"/>
      <family val="2"/>
      <charset val="238"/>
    </font>
    <font>
      <sz val="10"/>
      <color theme="0" tint="-0.24997711111789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14" fontId="3" fillId="0" borderId="0" xfId="0" applyNumberFormat="1" applyFont="1" applyFill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13" xfId="0" applyFont="1" applyFill="1" applyBorder="1" applyAlignment="1">
      <alignment horizontal="center"/>
    </xf>
    <xf numFmtId="0" fontId="10" fillId="0" borderId="18" xfId="0" applyFont="1" applyFill="1" applyBorder="1" applyAlignment="1"/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11" xfId="0" applyFont="1" applyFill="1" applyBorder="1" applyAlignment="1"/>
    <xf numFmtId="0" fontId="3" fillId="0" borderId="11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1" xfId="0" applyFont="1" applyFill="1" applyBorder="1"/>
    <xf numFmtId="0" fontId="3" fillId="0" borderId="28" xfId="0" applyFont="1" applyFill="1" applyBorder="1"/>
    <xf numFmtId="0" fontId="3" fillId="0" borderId="47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4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3" fillId="0" borderId="15" xfId="0" applyFont="1" applyFill="1" applyBorder="1"/>
    <xf numFmtId="0" fontId="3" fillId="0" borderId="16" xfId="0" applyFont="1" applyFill="1" applyBorder="1"/>
    <xf numFmtId="0" fontId="3" fillId="0" borderId="50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9" fillId="0" borderId="28" xfId="0" applyFont="1" applyFill="1" applyBorder="1" applyAlignment="1"/>
    <xf numFmtId="0" fontId="4" fillId="0" borderId="54" xfId="0" applyFont="1" applyFill="1" applyBorder="1" applyAlignment="1"/>
    <xf numFmtId="0" fontId="4" fillId="0" borderId="30" xfId="0" applyFont="1" applyFill="1" applyBorder="1" applyAlignment="1"/>
    <xf numFmtId="49" fontId="3" fillId="0" borderId="27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4" fillId="0" borderId="0" xfId="0" applyFont="1" applyFill="1"/>
    <xf numFmtId="0" fontId="0" fillId="0" borderId="0" xfId="0" applyAlignment="1">
      <alignment vertical="center"/>
    </xf>
    <xf numFmtId="0" fontId="3" fillId="0" borderId="16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7" fillId="0" borderId="59" xfId="0" applyFont="1" applyFill="1" applyBorder="1" applyAlignment="1"/>
    <xf numFmtId="0" fontId="7" fillId="0" borderId="46" xfId="0" applyFont="1" applyFill="1" applyBorder="1" applyAlignment="1"/>
    <xf numFmtId="0" fontId="7" fillId="0" borderId="15" xfId="0" applyFont="1" applyFill="1" applyBorder="1" applyAlignment="1"/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0" xfId="0" applyFont="1" applyFill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Border="1"/>
    <xf numFmtId="0" fontId="3" fillId="2" borderId="11" xfId="0" applyFont="1" applyFill="1" applyBorder="1"/>
    <xf numFmtId="0" fontId="3" fillId="2" borderId="10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center"/>
    </xf>
    <xf numFmtId="0" fontId="12" fillId="2" borderId="63" xfId="0" applyFont="1" applyFill="1" applyBorder="1" applyAlignment="1">
      <alignment horizontal="center"/>
    </xf>
    <xf numFmtId="0" fontId="12" fillId="2" borderId="62" xfId="0" applyFont="1" applyFill="1" applyBorder="1" applyAlignment="1">
      <alignment horizontal="center"/>
    </xf>
    <xf numFmtId="0" fontId="12" fillId="0" borderId="6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66" xfId="0" applyFont="1" applyFill="1" applyBorder="1" applyAlignment="1">
      <alignment horizontal="center"/>
    </xf>
    <xf numFmtId="0" fontId="12" fillId="2" borderId="67" xfId="0" applyFont="1" applyFill="1" applyBorder="1" applyAlignment="1">
      <alignment horizontal="center"/>
    </xf>
    <xf numFmtId="0" fontId="12" fillId="2" borderId="68" xfId="0" applyFont="1" applyFill="1" applyBorder="1" applyAlignment="1">
      <alignment horizontal="center"/>
    </xf>
    <xf numFmtId="0" fontId="12" fillId="0" borderId="69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7" fillId="0" borderId="12" xfId="0" applyFont="1" applyFill="1" applyBorder="1" applyAlignment="1"/>
    <xf numFmtId="0" fontId="3" fillId="0" borderId="70" xfId="0" applyFont="1" applyFill="1" applyBorder="1" applyAlignment="1">
      <alignment horizontal="center"/>
    </xf>
    <xf numFmtId="0" fontId="4" fillId="0" borderId="59" xfId="0" applyFont="1" applyFill="1" applyBorder="1" applyAlignment="1">
      <alignment wrapText="1"/>
    </xf>
    <xf numFmtId="0" fontId="4" fillId="0" borderId="46" xfId="0" applyFont="1" applyFill="1" applyBorder="1" applyAlignment="1">
      <alignment wrapText="1"/>
    </xf>
    <xf numFmtId="0" fontId="4" fillId="2" borderId="7" xfId="0" applyFont="1" applyFill="1" applyBorder="1"/>
    <xf numFmtId="0" fontId="4" fillId="0" borderId="71" xfId="0" applyFont="1" applyFill="1" applyBorder="1" applyAlignment="1">
      <alignment wrapText="1"/>
    </xf>
    <xf numFmtId="0" fontId="4" fillId="2" borderId="46" xfId="0" applyFont="1" applyFill="1" applyBorder="1" applyAlignment="1">
      <alignment wrapText="1"/>
    </xf>
    <xf numFmtId="0" fontId="12" fillId="2" borderId="7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73" xfId="0" applyFont="1" applyFill="1" applyBorder="1" applyAlignment="1">
      <alignment horizontal="left" wrapText="1"/>
    </xf>
    <xf numFmtId="0" fontId="7" fillId="0" borderId="54" xfId="0" applyFont="1" applyFill="1" applyBorder="1" applyAlignment="1"/>
    <xf numFmtId="0" fontId="4" fillId="0" borderId="59" xfId="0" applyFont="1" applyFill="1" applyBorder="1" applyAlignment="1">
      <alignment horizontal="left"/>
    </xf>
    <xf numFmtId="0" fontId="4" fillId="0" borderId="46" xfId="0" applyFont="1" applyFill="1" applyBorder="1" applyAlignment="1">
      <alignment horizontal="left"/>
    </xf>
    <xf numFmtId="0" fontId="4" fillId="0" borderId="71" xfId="0" applyFont="1" applyFill="1" applyBorder="1"/>
    <xf numFmtId="0" fontId="6" fillId="0" borderId="54" xfId="0" applyFont="1" applyFill="1" applyBorder="1" applyAlignment="1"/>
    <xf numFmtId="0" fontId="3" fillId="0" borderId="59" xfId="0" applyFont="1" applyFill="1" applyBorder="1"/>
    <xf numFmtId="0" fontId="3" fillId="0" borderId="46" xfId="1" applyFont="1" applyBorder="1" applyAlignment="1">
      <alignment shrinkToFit="1"/>
    </xf>
    <xf numFmtId="0" fontId="3" fillId="2" borderId="46" xfId="1" applyFont="1" applyFill="1" applyBorder="1" applyAlignment="1">
      <alignment shrinkToFit="1"/>
    </xf>
    <xf numFmtId="0" fontId="3" fillId="0" borderId="46" xfId="0" applyFont="1" applyFill="1" applyBorder="1"/>
    <xf numFmtId="0" fontId="3" fillId="2" borderId="46" xfId="0" applyFont="1" applyFill="1" applyBorder="1"/>
    <xf numFmtId="0" fontId="3" fillId="0" borderId="71" xfId="0" applyFont="1" applyFill="1" applyBorder="1"/>
    <xf numFmtId="0" fontId="3" fillId="0" borderId="20" xfId="1" applyFont="1" applyBorder="1" applyAlignment="1">
      <alignment shrinkToFit="1"/>
    </xf>
    <xf numFmtId="0" fontId="4" fillId="2" borderId="46" xfId="0" applyFont="1" applyFill="1" applyBorder="1" applyAlignment="1">
      <alignment horizontal="left" wrapText="1"/>
    </xf>
    <xf numFmtId="0" fontId="3" fillId="0" borderId="76" xfId="0" applyFont="1" applyFill="1" applyBorder="1" applyAlignment="1">
      <alignment horizontal="center"/>
    </xf>
    <xf numFmtId="0" fontId="3" fillId="3" borderId="46" xfId="0" applyFont="1" applyFill="1" applyBorder="1"/>
    <xf numFmtId="0" fontId="4" fillId="3" borderId="12" xfId="0" applyFont="1" applyFill="1" applyBorder="1" applyAlignment="1">
      <alignment horizontal="left" wrapText="1"/>
    </xf>
    <xf numFmtId="0" fontId="3" fillId="3" borderId="0" xfId="0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7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6" xfId="0" applyFont="1" applyFill="1" applyBorder="1"/>
    <xf numFmtId="0" fontId="3" fillId="3" borderId="0" xfId="0" applyFont="1" applyFill="1"/>
    <xf numFmtId="0" fontId="3" fillId="3" borderId="46" xfId="1" applyFont="1" applyFill="1" applyBorder="1" applyAlignment="1">
      <alignment shrinkToFit="1"/>
    </xf>
    <xf numFmtId="0" fontId="4" fillId="3" borderId="7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0" borderId="7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left" wrapText="1"/>
    </xf>
    <xf numFmtId="0" fontId="4" fillId="0" borderId="78" xfId="0" applyFont="1" applyFill="1" applyBorder="1" applyAlignment="1">
      <alignment wrapText="1"/>
    </xf>
    <xf numFmtId="0" fontId="3" fillId="3" borderId="20" xfId="1" applyFont="1" applyFill="1" applyBorder="1" applyAlignment="1">
      <alignment shrinkToFit="1"/>
    </xf>
    <xf numFmtId="0" fontId="4" fillId="3" borderId="59" xfId="0" applyFont="1" applyFill="1" applyBorder="1" applyAlignment="1">
      <alignment wrapText="1"/>
    </xf>
    <xf numFmtId="0" fontId="3" fillId="3" borderId="74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75" xfId="0" applyFont="1" applyFill="1" applyBorder="1" applyAlignment="1">
      <alignment horizontal="center"/>
    </xf>
    <xf numFmtId="0" fontId="4" fillId="3" borderId="46" xfId="0" applyFont="1" applyFill="1" applyBorder="1" applyAlignment="1">
      <alignment wrapText="1"/>
    </xf>
    <xf numFmtId="0" fontId="3" fillId="3" borderId="34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0" xfId="0" applyFont="1" applyFill="1" applyBorder="1"/>
    <xf numFmtId="0" fontId="3" fillId="3" borderId="11" xfId="0" applyFont="1" applyFill="1" applyBorder="1"/>
    <xf numFmtId="0" fontId="3" fillId="3" borderId="19" xfId="0" applyFont="1" applyFill="1" applyBorder="1" applyAlignment="1">
      <alignment horizontal="left"/>
    </xf>
    <xf numFmtId="0" fontId="3" fillId="0" borderId="70" xfId="0" applyFont="1" applyFill="1" applyBorder="1"/>
    <xf numFmtId="0" fontId="4" fillId="0" borderId="34" xfId="0" applyFont="1" applyFill="1" applyBorder="1" applyAlignment="1">
      <alignment horizontal="left" wrapText="1"/>
    </xf>
    <xf numFmtId="0" fontId="4" fillId="3" borderId="34" xfId="0" applyFont="1" applyFill="1" applyBorder="1" applyAlignment="1">
      <alignment horizontal="left"/>
    </xf>
    <xf numFmtId="0" fontId="12" fillId="3" borderId="65" xfId="0" applyFont="1" applyFill="1" applyBorder="1" applyAlignment="1">
      <alignment horizontal="center"/>
    </xf>
    <xf numFmtId="0" fontId="12" fillId="3" borderId="60" xfId="0" applyFont="1" applyFill="1" applyBorder="1" applyAlignment="1">
      <alignment horizontal="center"/>
    </xf>
    <xf numFmtId="0" fontId="12" fillId="3" borderId="67" xfId="0" applyFont="1" applyFill="1" applyBorder="1" applyAlignment="1">
      <alignment horizontal="center"/>
    </xf>
    <xf numFmtId="0" fontId="12" fillId="3" borderId="62" xfId="0" applyFont="1" applyFill="1" applyBorder="1" applyAlignment="1">
      <alignment horizontal="center"/>
    </xf>
    <xf numFmtId="0" fontId="12" fillId="3" borderId="6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5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/>
    <xf numFmtId="14" fontId="9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0" fontId="3" fillId="0" borderId="20" xfId="0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0" fontId="3" fillId="0" borderId="38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1" fontId="3" fillId="0" borderId="41" xfId="0" applyNumberFormat="1" applyFont="1" applyFill="1" applyBorder="1" applyAlignment="1">
      <alignment horizontal="center"/>
    </xf>
    <xf numFmtId="1" fontId="3" fillId="0" borderId="39" xfId="0" applyNumberFormat="1" applyFont="1" applyFill="1" applyBorder="1" applyAlignment="1">
      <alignment horizontal="center"/>
    </xf>
    <xf numFmtId="1" fontId="3" fillId="0" borderId="53" xfId="0" applyNumberFormat="1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center"/>
    </xf>
    <xf numFmtId="0" fontId="3" fillId="0" borderId="28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3" fillId="0" borderId="28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tabSelected="1" view="pageBreakPreview" topLeftCell="A20" zoomScaleNormal="75" zoomScaleSheetLayoutView="100" workbookViewId="0">
      <selection activeCell="A23" sqref="A23"/>
    </sheetView>
  </sheetViews>
  <sheetFormatPr defaultRowHeight="15"/>
  <cols>
    <col min="1" max="1" width="16.7109375" style="4" customWidth="1"/>
    <col min="2" max="2" width="58.140625" style="54" customWidth="1"/>
    <col min="3" max="10" width="4.7109375" style="4" customWidth="1"/>
    <col min="11" max="11" width="6" style="4" customWidth="1"/>
    <col min="12" max="14" width="4.7109375" style="4" customWidth="1"/>
    <col min="15" max="15" width="5.28515625" style="4" customWidth="1"/>
    <col min="16" max="18" width="4.7109375" style="4" customWidth="1"/>
    <col min="19" max="20" width="9.140625" style="3"/>
    <col min="21" max="21" width="15.28515625" style="3" customWidth="1"/>
    <col min="22" max="22" width="1.7109375" style="4" hidden="1" customWidth="1"/>
    <col min="23" max="23" width="3.85546875" style="3" customWidth="1"/>
    <col min="24" max="16384" width="9.140625" style="4"/>
  </cols>
  <sheetData>
    <row r="1" spans="1:2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V1" s="3"/>
    </row>
    <row r="2" spans="1:23" ht="15.75">
      <c r="B2" s="193" t="s">
        <v>40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</row>
    <row r="3" spans="1:23"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</row>
    <row r="5" spans="1:23">
      <c r="B5" s="195" t="s">
        <v>41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</row>
    <row r="6" spans="1:23" ht="15.75" thickBot="1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97" t="s">
        <v>104</v>
      </c>
      <c r="T6" s="198"/>
      <c r="U6" s="198"/>
      <c r="V6" s="6"/>
    </row>
    <row r="7" spans="1:23" ht="12.75" customHeight="1">
      <c r="A7" s="181" t="s">
        <v>42</v>
      </c>
      <c r="B7" s="184" t="s">
        <v>43</v>
      </c>
      <c r="C7" s="187" t="s">
        <v>44</v>
      </c>
      <c r="D7" s="188"/>
      <c r="E7" s="188"/>
      <c r="F7" s="189"/>
      <c r="G7" s="187" t="s">
        <v>45</v>
      </c>
      <c r="H7" s="188"/>
      <c r="I7" s="188"/>
      <c r="J7" s="189"/>
      <c r="K7" s="187" t="s">
        <v>86</v>
      </c>
      <c r="L7" s="188"/>
      <c r="M7" s="188"/>
      <c r="N7" s="189"/>
      <c r="O7" s="187" t="s">
        <v>46</v>
      </c>
      <c r="P7" s="188"/>
      <c r="Q7" s="188"/>
      <c r="R7" s="200"/>
      <c r="S7" s="201" t="s">
        <v>47</v>
      </c>
      <c r="T7" s="202"/>
      <c r="U7" s="202"/>
      <c r="V7" s="203"/>
      <c r="W7" s="7"/>
    </row>
    <row r="8" spans="1:23" ht="12.75" customHeight="1">
      <c r="A8" s="182"/>
      <c r="B8" s="185"/>
      <c r="C8" s="171">
        <v>14</v>
      </c>
      <c r="D8" s="172"/>
      <c r="E8" s="172"/>
      <c r="F8" s="190"/>
      <c r="G8" s="171">
        <v>14</v>
      </c>
      <c r="H8" s="172"/>
      <c r="I8" s="172"/>
      <c r="J8" s="190"/>
      <c r="K8" s="171">
        <v>14</v>
      </c>
      <c r="L8" s="172"/>
      <c r="M8" s="172"/>
      <c r="N8" s="190"/>
      <c r="O8" s="171">
        <v>10</v>
      </c>
      <c r="P8" s="172"/>
      <c r="Q8" s="172"/>
      <c r="R8" s="173"/>
      <c r="S8" s="204"/>
      <c r="T8" s="205"/>
      <c r="U8" s="205"/>
      <c r="V8" s="206"/>
      <c r="W8" s="7"/>
    </row>
    <row r="9" spans="1:23" ht="13.5" customHeight="1" thickBot="1">
      <c r="A9" s="183"/>
      <c r="B9" s="186"/>
      <c r="C9" s="8" t="s">
        <v>48</v>
      </c>
      <c r="D9" s="8" t="s">
        <v>49</v>
      </c>
      <c r="E9" s="8" t="s">
        <v>50</v>
      </c>
      <c r="F9" s="8" t="s">
        <v>51</v>
      </c>
      <c r="G9" s="8" t="s">
        <v>48</v>
      </c>
      <c r="H9" s="8" t="s">
        <v>49</v>
      </c>
      <c r="I9" s="8" t="s">
        <v>50</v>
      </c>
      <c r="J9" s="8" t="s">
        <v>51</v>
      </c>
      <c r="K9" s="8" t="s">
        <v>48</v>
      </c>
      <c r="L9" s="8" t="s">
        <v>49</v>
      </c>
      <c r="M9" s="8" t="s">
        <v>50</v>
      </c>
      <c r="N9" s="8" t="s">
        <v>51</v>
      </c>
      <c r="O9" s="8" t="s">
        <v>48</v>
      </c>
      <c r="P9" s="8" t="s">
        <v>49</v>
      </c>
      <c r="Q9" s="8" t="s">
        <v>50</v>
      </c>
      <c r="R9" s="8" t="s">
        <v>51</v>
      </c>
      <c r="S9" s="207"/>
      <c r="T9" s="208"/>
      <c r="U9" s="208"/>
      <c r="V9" s="209"/>
      <c r="W9" s="7"/>
    </row>
    <row r="10" spans="1:23" ht="15.75" thickBot="1">
      <c r="A10" s="105"/>
      <c r="B10" s="104" t="s">
        <v>52</v>
      </c>
      <c r="C10" s="172"/>
      <c r="D10" s="172"/>
      <c r="E10" s="172"/>
      <c r="F10" s="173"/>
      <c r="G10" s="171"/>
      <c r="H10" s="172"/>
      <c r="I10" s="172"/>
      <c r="J10" s="173"/>
      <c r="K10" s="171"/>
      <c r="L10" s="172"/>
      <c r="M10" s="172"/>
      <c r="N10" s="173"/>
      <c r="O10" s="171"/>
      <c r="P10" s="172"/>
      <c r="Q10" s="172"/>
      <c r="R10" s="173"/>
      <c r="S10" s="199"/>
      <c r="T10" s="172"/>
      <c r="U10" s="172"/>
      <c r="V10" s="9"/>
      <c r="W10" s="7"/>
    </row>
    <row r="11" spans="1:23">
      <c r="A11" s="106" t="s">
        <v>70</v>
      </c>
      <c r="B11" s="92" t="s">
        <v>32</v>
      </c>
      <c r="C11" s="91">
        <v>2</v>
      </c>
      <c r="D11" s="10">
        <v>2</v>
      </c>
      <c r="E11" s="57" t="s">
        <v>2</v>
      </c>
      <c r="F11" s="11">
        <v>4</v>
      </c>
      <c r="G11" s="12"/>
      <c r="H11" s="13"/>
      <c r="I11" s="13"/>
      <c r="J11" s="14"/>
      <c r="K11" s="12"/>
      <c r="L11" s="13"/>
      <c r="M11" s="13"/>
      <c r="N11" s="14"/>
      <c r="O11" s="12"/>
      <c r="P11" s="13"/>
      <c r="Q11" s="13"/>
      <c r="R11" s="13"/>
      <c r="S11" s="169" t="s">
        <v>1</v>
      </c>
      <c r="T11" s="170"/>
      <c r="U11" s="170"/>
      <c r="V11" s="177"/>
      <c r="W11" s="7"/>
    </row>
    <row r="12" spans="1:23">
      <c r="A12" s="106" t="s">
        <v>71</v>
      </c>
      <c r="B12" s="93" t="s">
        <v>27</v>
      </c>
      <c r="C12" s="64">
        <v>2</v>
      </c>
      <c r="D12" s="15">
        <v>2</v>
      </c>
      <c r="E12" s="58" t="s">
        <v>0</v>
      </c>
      <c r="F12" s="16">
        <v>4</v>
      </c>
      <c r="G12" s="12"/>
      <c r="H12" s="13"/>
      <c r="I12" s="13"/>
      <c r="J12" s="14"/>
      <c r="K12" s="12"/>
      <c r="L12" s="13"/>
      <c r="M12" s="13"/>
      <c r="N12" s="14"/>
      <c r="O12" s="12"/>
      <c r="P12" s="13"/>
      <c r="Q12" s="13"/>
      <c r="R12" s="13"/>
      <c r="S12" s="169" t="s">
        <v>6</v>
      </c>
      <c r="T12" s="170"/>
      <c r="U12" s="170"/>
      <c r="V12" s="177"/>
      <c r="W12" s="7"/>
    </row>
    <row r="13" spans="1:23">
      <c r="A13" s="106" t="s">
        <v>72</v>
      </c>
      <c r="B13" s="93" t="s">
        <v>34</v>
      </c>
      <c r="C13" s="64">
        <v>2</v>
      </c>
      <c r="D13" s="15">
        <v>2</v>
      </c>
      <c r="E13" s="15" t="s">
        <v>2</v>
      </c>
      <c r="F13" s="16">
        <v>4</v>
      </c>
      <c r="G13" s="12"/>
      <c r="H13" s="13"/>
      <c r="I13" s="13"/>
      <c r="J13" s="14"/>
      <c r="K13" s="12"/>
      <c r="L13" s="13"/>
      <c r="M13" s="13"/>
      <c r="N13" s="14"/>
      <c r="O13" s="12"/>
      <c r="P13" s="13"/>
      <c r="Q13" s="13"/>
      <c r="R13" s="13"/>
      <c r="S13" s="169" t="s">
        <v>4</v>
      </c>
      <c r="T13" s="170"/>
      <c r="U13" s="170"/>
      <c r="V13" s="17"/>
      <c r="W13" s="7"/>
    </row>
    <row r="14" spans="1:23" s="68" customFormat="1">
      <c r="A14" s="107" t="s">
        <v>73</v>
      </c>
      <c r="B14" s="94" t="s">
        <v>85</v>
      </c>
      <c r="C14" s="75">
        <v>3</v>
      </c>
      <c r="D14" s="66">
        <v>3</v>
      </c>
      <c r="E14" s="58" t="s">
        <v>2</v>
      </c>
      <c r="F14" s="67">
        <v>6</v>
      </c>
      <c r="K14" s="69"/>
      <c r="L14" s="70"/>
      <c r="M14" s="70"/>
      <c r="N14" s="71"/>
      <c r="O14" s="69"/>
      <c r="P14" s="70"/>
      <c r="Q14" s="70"/>
      <c r="R14" s="71"/>
      <c r="S14" s="178" t="s">
        <v>5</v>
      </c>
      <c r="T14" s="179"/>
      <c r="U14" s="179"/>
      <c r="V14" s="180"/>
      <c r="W14" s="72"/>
    </row>
    <row r="15" spans="1:23">
      <c r="A15" s="106" t="s">
        <v>74</v>
      </c>
      <c r="B15" s="93" t="s">
        <v>28</v>
      </c>
      <c r="C15" s="64">
        <v>3</v>
      </c>
      <c r="D15" s="15">
        <v>2</v>
      </c>
      <c r="E15" s="15" t="s">
        <v>0</v>
      </c>
      <c r="F15" s="16">
        <v>5</v>
      </c>
      <c r="G15" s="12"/>
      <c r="H15" s="13"/>
      <c r="I15" s="13"/>
      <c r="J15" s="14"/>
      <c r="K15" s="12"/>
      <c r="L15" s="13"/>
      <c r="M15" s="13"/>
      <c r="N15" s="14"/>
      <c r="O15" s="12"/>
      <c r="P15" s="13"/>
      <c r="Q15" s="13"/>
      <c r="R15" s="13"/>
      <c r="S15" s="169" t="s">
        <v>6</v>
      </c>
      <c r="T15" s="170"/>
      <c r="U15" s="170"/>
      <c r="V15" s="177"/>
      <c r="W15" s="7"/>
    </row>
    <row r="16" spans="1:23" s="128" customFormat="1" ht="15.75" thickBot="1">
      <c r="A16" s="129" t="s">
        <v>97</v>
      </c>
      <c r="B16" s="130" t="s">
        <v>96</v>
      </c>
      <c r="C16" s="120">
        <v>2</v>
      </c>
      <c r="D16" s="121">
        <v>0</v>
      </c>
      <c r="E16" s="122" t="s">
        <v>0</v>
      </c>
      <c r="F16" s="123">
        <v>3</v>
      </c>
      <c r="G16" s="117"/>
      <c r="H16" s="117"/>
      <c r="I16" s="117"/>
      <c r="J16" s="123"/>
      <c r="K16" s="117"/>
      <c r="L16" s="117"/>
      <c r="M16" s="117"/>
      <c r="N16" s="123"/>
      <c r="O16" s="131"/>
      <c r="P16" s="117"/>
      <c r="Q16" s="117"/>
      <c r="R16" s="117"/>
      <c r="S16" s="132" t="s">
        <v>1</v>
      </c>
      <c r="T16" s="133"/>
      <c r="U16" s="133"/>
      <c r="V16" s="134"/>
      <c r="W16" s="127"/>
    </row>
    <row r="17" spans="1:23" ht="15.75" thickBot="1">
      <c r="A17" s="108"/>
      <c r="B17" s="59" t="s">
        <v>53</v>
      </c>
      <c r="C17" s="22">
        <f>SUM(C11:C16)</f>
        <v>14</v>
      </c>
      <c r="D17" s="19">
        <f>SUM(D11:D16)</f>
        <v>11</v>
      </c>
      <c r="E17" s="20"/>
      <c r="F17" s="21">
        <f>SUM(F11:F16)</f>
        <v>26</v>
      </c>
      <c r="G17" s="19"/>
      <c r="H17" s="19"/>
      <c r="I17" s="163"/>
      <c r="J17" s="164"/>
      <c r="K17" s="22"/>
      <c r="L17" s="19"/>
      <c r="M17" s="163"/>
      <c r="N17" s="164"/>
      <c r="O17" s="23"/>
      <c r="P17" s="19"/>
      <c r="Q17" s="163"/>
      <c r="R17" s="165"/>
      <c r="S17" s="166"/>
      <c r="T17" s="167"/>
      <c r="U17" s="167"/>
      <c r="V17" s="168"/>
      <c r="W17" s="7"/>
    </row>
    <row r="18" spans="1:23" s="128" customFormat="1">
      <c r="A18" s="144" t="s">
        <v>107</v>
      </c>
      <c r="B18" s="145" t="s">
        <v>106</v>
      </c>
      <c r="C18" s="117"/>
      <c r="D18" s="117"/>
      <c r="E18" s="117"/>
      <c r="F18" s="117"/>
      <c r="G18" s="146">
        <v>2</v>
      </c>
      <c r="H18" s="147">
        <v>2</v>
      </c>
      <c r="I18" s="147" t="s">
        <v>0</v>
      </c>
      <c r="J18" s="148">
        <v>4</v>
      </c>
      <c r="K18" s="122"/>
      <c r="L18" s="117"/>
      <c r="M18" s="117"/>
      <c r="N18" s="123"/>
      <c r="O18" s="122"/>
      <c r="P18" s="117"/>
      <c r="Q18" s="117"/>
      <c r="R18" s="123"/>
      <c r="S18" s="174" t="s">
        <v>7</v>
      </c>
      <c r="T18" s="175"/>
      <c r="U18" s="175"/>
      <c r="V18" s="176"/>
      <c r="W18" s="127"/>
    </row>
    <row r="19" spans="1:23">
      <c r="A19" s="111" t="s">
        <v>64</v>
      </c>
      <c r="B19" s="93" t="s">
        <v>33</v>
      </c>
      <c r="C19" s="13"/>
      <c r="D19" s="13"/>
      <c r="E19" s="13"/>
      <c r="F19" s="13"/>
      <c r="G19" s="113">
        <v>2</v>
      </c>
      <c r="H19" s="18">
        <v>2</v>
      </c>
      <c r="I19" s="18" t="s">
        <v>2</v>
      </c>
      <c r="J19" s="25">
        <v>4</v>
      </c>
      <c r="K19" s="12"/>
      <c r="L19" s="13"/>
      <c r="M19" s="13"/>
      <c r="N19" s="14"/>
      <c r="O19" s="12"/>
      <c r="P19" s="13"/>
      <c r="Q19" s="13"/>
      <c r="R19" s="14"/>
      <c r="S19" s="169" t="s">
        <v>4</v>
      </c>
      <c r="T19" s="170"/>
      <c r="U19" s="170"/>
      <c r="V19" s="177"/>
      <c r="W19" s="7"/>
    </row>
    <row r="20" spans="1:23" ht="15.75" thickBot="1">
      <c r="A20" s="111" t="s">
        <v>65</v>
      </c>
      <c r="B20" s="93" t="s">
        <v>35</v>
      </c>
      <c r="C20" s="13"/>
      <c r="D20" s="13"/>
      <c r="E20" s="13"/>
      <c r="F20" s="13"/>
      <c r="G20" s="24">
        <v>2</v>
      </c>
      <c r="H20" s="15">
        <v>1</v>
      </c>
      <c r="I20" s="15" t="s">
        <v>0</v>
      </c>
      <c r="J20" s="16">
        <v>3</v>
      </c>
      <c r="K20" s="12"/>
      <c r="L20" s="13"/>
      <c r="M20" s="13"/>
      <c r="N20" s="14"/>
      <c r="O20" s="12"/>
      <c r="P20" s="13"/>
      <c r="Q20" s="13"/>
      <c r="R20" s="14"/>
      <c r="S20" s="169" t="s">
        <v>8</v>
      </c>
      <c r="T20" s="170"/>
      <c r="U20" s="170"/>
      <c r="V20" s="17"/>
      <c r="W20" s="7"/>
    </row>
    <row r="21" spans="1:23">
      <c r="A21" s="107" t="s">
        <v>68</v>
      </c>
      <c r="B21" s="92" t="s">
        <v>36</v>
      </c>
      <c r="C21" s="13"/>
      <c r="D21" s="13"/>
      <c r="E21" s="13"/>
      <c r="F21" s="13"/>
      <c r="G21" s="15">
        <v>1</v>
      </c>
      <c r="H21" s="18">
        <v>2</v>
      </c>
      <c r="I21" s="18" t="s">
        <v>0</v>
      </c>
      <c r="J21" s="15">
        <v>3</v>
      </c>
      <c r="K21" s="13"/>
      <c r="L21" s="13"/>
      <c r="M21" s="13"/>
      <c r="N21" s="91"/>
      <c r="O21" s="13"/>
      <c r="P21" s="13"/>
      <c r="Q21" s="13"/>
      <c r="R21" s="14"/>
      <c r="S21" s="178" t="s">
        <v>3</v>
      </c>
      <c r="T21" s="179"/>
      <c r="U21" s="179"/>
      <c r="V21" s="180"/>
      <c r="W21" s="7"/>
    </row>
    <row r="22" spans="1:23" ht="30">
      <c r="A22" s="111" t="s">
        <v>66</v>
      </c>
      <c r="B22" s="112" t="s">
        <v>69</v>
      </c>
      <c r="C22" s="13"/>
      <c r="D22" s="13"/>
      <c r="E22" s="13"/>
      <c r="F22" s="13"/>
      <c r="G22" s="24">
        <v>2</v>
      </c>
      <c r="H22" s="15">
        <v>1</v>
      </c>
      <c r="I22" s="15" t="s">
        <v>2</v>
      </c>
      <c r="J22" s="16">
        <v>3</v>
      </c>
      <c r="O22" s="12"/>
      <c r="P22" s="13"/>
      <c r="Q22" s="13"/>
      <c r="R22" s="14"/>
      <c r="S22" s="170" t="s">
        <v>3</v>
      </c>
      <c r="T22" s="170"/>
      <c r="U22" s="170"/>
      <c r="V22" s="177"/>
      <c r="W22" s="7"/>
    </row>
    <row r="23" spans="1:23" s="128" customFormat="1">
      <c r="A23" s="144" t="s">
        <v>108</v>
      </c>
      <c r="B23" s="149" t="s">
        <v>37</v>
      </c>
      <c r="C23" s="117"/>
      <c r="F23" s="117"/>
      <c r="G23" s="150">
        <v>2</v>
      </c>
      <c r="H23" s="136">
        <v>2</v>
      </c>
      <c r="I23" s="136" t="s">
        <v>0</v>
      </c>
      <c r="J23" s="151">
        <v>4</v>
      </c>
      <c r="O23" s="131"/>
      <c r="P23" s="117"/>
      <c r="Q23" s="117"/>
      <c r="R23" s="117"/>
      <c r="S23" s="174" t="s">
        <v>1</v>
      </c>
      <c r="T23" s="175"/>
      <c r="U23" s="175"/>
      <c r="V23" s="176"/>
      <c r="W23" s="127"/>
    </row>
    <row r="24" spans="1:23" ht="30.75" thickBot="1">
      <c r="A24" s="111" t="s">
        <v>67</v>
      </c>
      <c r="B24" s="96" t="s">
        <v>29</v>
      </c>
      <c r="C24" s="26"/>
      <c r="D24" s="26"/>
      <c r="E24" s="26"/>
      <c r="F24" s="26"/>
      <c r="G24" s="24">
        <v>2</v>
      </c>
      <c r="H24" s="15">
        <v>1</v>
      </c>
      <c r="I24" s="15" t="s">
        <v>2</v>
      </c>
      <c r="J24" s="16">
        <v>3</v>
      </c>
      <c r="K24" s="12"/>
      <c r="L24" s="13"/>
      <c r="M24" s="13"/>
      <c r="N24" s="14"/>
      <c r="O24" s="12"/>
      <c r="P24" s="13"/>
      <c r="Q24" s="13"/>
      <c r="R24" s="14"/>
      <c r="S24" s="216" t="s">
        <v>6</v>
      </c>
      <c r="T24" s="217"/>
      <c r="U24" s="217"/>
      <c r="V24" s="218"/>
      <c r="W24" s="7"/>
    </row>
    <row r="25" spans="1:23" ht="15.75" thickBot="1">
      <c r="A25" s="108"/>
      <c r="B25" s="90" t="s">
        <v>53</v>
      </c>
      <c r="C25" s="22"/>
      <c r="D25" s="19"/>
      <c r="E25" s="163"/>
      <c r="F25" s="164"/>
      <c r="G25" s="23">
        <f>SUM(G18:G24)</f>
        <v>13</v>
      </c>
      <c r="H25" s="89">
        <f>SUM(H18:H24)</f>
        <v>11</v>
      </c>
      <c r="I25" s="86"/>
      <c r="J25" s="87">
        <f>SUM(J17:J24)</f>
        <v>24</v>
      </c>
      <c r="K25" s="22"/>
      <c r="L25" s="19"/>
      <c r="M25" s="163"/>
      <c r="N25" s="164"/>
      <c r="O25" s="23"/>
      <c r="P25" s="19"/>
      <c r="Q25" s="163"/>
      <c r="R25" s="165"/>
      <c r="S25" s="166"/>
      <c r="T25" s="167"/>
      <c r="U25" s="167"/>
      <c r="V25" s="168"/>
      <c r="W25" s="7"/>
    </row>
    <row r="26" spans="1:23">
      <c r="A26" s="109" t="s">
        <v>77</v>
      </c>
      <c r="B26" s="143" t="s">
        <v>24</v>
      </c>
      <c r="C26" s="26"/>
      <c r="D26" s="26"/>
      <c r="E26" s="26"/>
      <c r="F26" s="26"/>
      <c r="G26" s="12"/>
      <c r="H26" s="13"/>
      <c r="I26" s="13"/>
      <c r="J26" s="14"/>
      <c r="K26" s="63">
        <v>3</v>
      </c>
      <c r="L26" s="15">
        <v>2</v>
      </c>
      <c r="M26" s="18" t="s">
        <v>2</v>
      </c>
      <c r="N26" s="25">
        <v>3</v>
      </c>
      <c r="O26" s="12"/>
      <c r="P26" s="13"/>
      <c r="Q26" s="13"/>
      <c r="R26" s="14"/>
      <c r="S26" s="170" t="s">
        <v>3</v>
      </c>
      <c r="T26" s="170"/>
      <c r="U26" s="170"/>
      <c r="V26" s="177"/>
      <c r="W26" s="7"/>
    </row>
    <row r="27" spans="1:23" s="68" customFormat="1">
      <c r="A27" s="109" t="s">
        <v>76</v>
      </c>
      <c r="B27" s="94" t="s">
        <v>75</v>
      </c>
      <c r="C27" s="97"/>
      <c r="D27" s="77"/>
      <c r="E27" s="77"/>
      <c r="F27" s="80"/>
      <c r="G27" s="82"/>
      <c r="H27" s="78"/>
      <c r="I27" s="78"/>
      <c r="J27" s="83"/>
      <c r="K27" s="75">
        <v>2</v>
      </c>
      <c r="L27" s="58">
        <v>1</v>
      </c>
      <c r="M27" s="58" t="s">
        <v>2</v>
      </c>
      <c r="N27" s="58">
        <v>3</v>
      </c>
      <c r="O27" s="72"/>
      <c r="P27" s="73"/>
      <c r="Q27" s="73"/>
      <c r="R27" s="74"/>
      <c r="S27" s="178" t="s">
        <v>5</v>
      </c>
      <c r="T27" s="179"/>
      <c r="U27" s="179"/>
      <c r="V27" s="180"/>
      <c r="W27" s="72"/>
    </row>
    <row r="28" spans="1:23">
      <c r="A28" s="109" t="s">
        <v>78</v>
      </c>
      <c r="B28" s="99" t="s">
        <v>30</v>
      </c>
      <c r="C28" s="98"/>
      <c r="D28" s="76"/>
      <c r="E28" s="76"/>
      <c r="F28" s="81"/>
      <c r="G28" s="84"/>
      <c r="H28" s="79"/>
      <c r="I28" s="79"/>
      <c r="J28" s="85"/>
      <c r="K28" s="63">
        <v>2</v>
      </c>
      <c r="L28" s="15">
        <v>1</v>
      </c>
      <c r="M28" s="15" t="s">
        <v>0</v>
      </c>
      <c r="N28" s="15">
        <v>3</v>
      </c>
      <c r="O28" s="7"/>
      <c r="P28" s="3"/>
      <c r="Q28" s="3"/>
      <c r="R28" s="3"/>
      <c r="S28" s="169" t="s">
        <v>6</v>
      </c>
      <c r="T28" s="170"/>
      <c r="U28" s="170"/>
      <c r="V28" s="177"/>
      <c r="W28" s="7"/>
    </row>
    <row r="29" spans="1:23" s="128" customFormat="1">
      <c r="A29" s="114" t="s">
        <v>105</v>
      </c>
      <c r="B29" s="149" t="s">
        <v>25</v>
      </c>
      <c r="C29" s="158"/>
      <c r="D29" s="159"/>
      <c r="E29" s="159"/>
      <c r="F29" s="158"/>
      <c r="G29" s="160"/>
      <c r="H29" s="161"/>
      <c r="I29" s="161"/>
      <c r="J29" s="162"/>
      <c r="K29" s="141">
        <v>2</v>
      </c>
      <c r="L29" s="136">
        <v>1</v>
      </c>
      <c r="M29" s="136" t="s">
        <v>0</v>
      </c>
      <c r="N29" s="151">
        <v>3</v>
      </c>
      <c r="O29" s="152"/>
      <c r="P29" s="152"/>
      <c r="Q29" s="152"/>
      <c r="R29" s="152"/>
      <c r="S29" s="174" t="s">
        <v>9</v>
      </c>
      <c r="T29" s="175"/>
      <c r="U29" s="175"/>
      <c r="V29" s="176"/>
      <c r="W29" s="127"/>
    </row>
    <row r="30" spans="1:23" s="128" customFormat="1" ht="15.75" thickBot="1">
      <c r="A30" s="114" t="s">
        <v>79</v>
      </c>
      <c r="B30" s="115" t="s">
        <v>101</v>
      </c>
      <c r="C30" s="116"/>
      <c r="D30" s="117"/>
      <c r="E30" s="117"/>
      <c r="F30" s="117"/>
      <c r="G30" s="118"/>
      <c r="H30" s="119"/>
      <c r="I30" s="119"/>
      <c r="J30" s="119"/>
      <c r="K30" s="136">
        <v>1</v>
      </c>
      <c r="L30" s="136">
        <v>2</v>
      </c>
      <c r="M30" s="136" t="s">
        <v>0</v>
      </c>
      <c r="N30" s="136">
        <v>3</v>
      </c>
      <c r="O30" s="117"/>
      <c r="P30" s="117"/>
      <c r="Q30" s="117"/>
      <c r="R30" s="117"/>
      <c r="S30" s="124" t="s">
        <v>9</v>
      </c>
      <c r="T30" s="125"/>
      <c r="U30" s="125"/>
      <c r="V30" s="126"/>
      <c r="W30" s="127"/>
    </row>
    <row r="31" spans="1:23" s="128" customFormat="1" ht="15.75" thickBot="1">
      <c r="A31" s="114" t="s">
        <v>99</v>
      </c>
      <c r="B31" s="142" t="s">
        <v>98</v>
      </c>
      <c r="C31" s="116"/>
      <c r="D31" s="117"/>
      <c r="E31" s="117"/>
      <c r="F31" s="117"/>
      <c r="G31" s="139"/>
      <c r="H31" s="140"/>
      <c r="I31" s="140"/>
      <c r="J31" s="141"/>
      <c r="K31" s="136">
        <v>2</v>
      </c>
      <c r="L31" s="136">
        <v>0</v>
      </c>
      <c r="M31" s="136" t="s">
        <v>2</v>
      </c>
      <c r="N31" s="136">
        <v>3</v>
      </c>
      <c r="O31" s="117"/>
      <c r="P31" s="117"/>
      <c r="Q31" s="117"/>
      <c r="R31" s="117"/>
      <c r="S31" s="137" t="s">
        <v>100</v>
      </c>
      <c r="T31" s="138"/>
      <c r="U31" s="125"/>
      <c r="V31" s="126"/>
      <c r="W31" s="127"/>
    </row>
    <row r="32" spans="1:23" ht="15.75" thickBot="1">
      <c r="A32" s="108"/>
      <c r="B32" s="100" t="s">
        <v>53</v>
      </c>
      <c r="C32" s="22"/>
      <c r="D32" s="19"/>
      <c r="E32" s="163"/>
      <c r="F32" s="164"/>
      <c r="G32" s="23"/>
      <c r="H32" s="19"/>
      <c r="I32" s="191"/>
      <c r="J32" s="192"/>
      <c r="K32" s="34">
        <f>SUM(K21:K31)</f>
        <v>12</v>
      </c>
      <c r="L32" s="34">
        <f>SUM(L21:L31)</f>
        <v>7</v>
      </c>
      <c r="M32" s="135"/>
      <c r="N32" s="88">
        <f>SUM(N21:N31)</f>
        <v>18</v>
      </c>
      <c r="O32" s="23"/>
      <c r="P32" s="19"/>
      <c r="Q32" s="163"/>
      <c r="R32" s="165"/>
      <c r="S32" s="166"/>
      <c r="T32" s="167"/>
      <c r="U32" s="167"/>
      <c r="V32" s="168"/>
      <c r="W32" s="7"/>
    </row>
    <row r="33" spans="1:23" ht="30">
      <c r="A33" s="109" t="s">
        <v>80</v>
      </c>
      <c r="B33" s="93" t="s">
        <v>31</v>
      </c>
      <c r="C33" s="26"/>
      <c r="D33" s="26"/>
      <c r="E33" s="26"/>
      <c r="F33" s="27"/>
      <c r="G33" s="12"/>
      <c r="H33" s="13"/>
      <c r="I33" s="13"/>
      <c r="J33" s="14"/>
      <c r="K33" s="12"/>
      <c r="L33" s="13"/>
      <c r="M33" s="13"/>
      <c r="N33" s="14"/>
      <c r="O33" s="29">
        <v>2</v>
      </c>
      <c r="P33" s="15">
        <v>2</v>
      </c>
      <c r="Q33" s="18" t="s">
        <v>0</v>
      </c>
      <c r="R33" s="30">
        <v>4</v>
      </c>
      <c r="S33" s="169" t="s">
        <v>1</v>
      </c>
      <c r="T33" s="170"/>
      <c r="U33" s="170"/>
      <c r="V33" s="177"/>
      <c r="W33" s="7"/>
    </row>
    <row r="34" spans="1:23">
      <c r="A34" s="109" t="s">
        <v>81</v>
      </c>
      <c r="B34" s="93" t="s">
        <v>26</v>
      </c>
      <c r="C34" s="13"/>
      <c r="D34" s="13"/>
      <c r="E34" s="13"/>
      <c r="F34" s="14"/>
      <c r="G34" s="12"/>
      <c r="H34" s="13"/>
      <c r="I34" s="13"/>
      <c r="J34" s="14"/>
      <c r="K34" s="12"/>
      <c r="L34" s="13"/>
      <c r="M34" s="13"/>
      <c r="N34" s="14"/>
      <c r="O34" s="29">
        <v>2</v>
      </c>
      <c r="P34" s="15">
        <v>1</v>
      </c>
      <c r="Q34" s="58" t="s">
        <v>2</v>
      </c>
      <c r="R34" s="15">
        <v>3</v>
      </c>
      <c r="S34" s="169" t="s">
        <v>9</v>
      </c>
      <c r="T34" s="170"/>
      <c r="U34" s="170"/>
      <c r="V34" s="177"/>
      <c r="W34" s="7"/>
    </row>
    <row r="35" spans="1:23" ht="15.75" thickBot="1">
      <c r="A35" s="109" t="s">
        <v>82</v>
      </c>
      <c r="B35" s="95" t="s">
        <v>38</v>
      </c>
      <c r="C35" s="65"/>
      <c r="D35" s="31"/>
      <c r="E35" s="31"/>
      <c r="F35" s="32"/>
      <c r="G35" s="33"/>
      <c r="H35" s="31"/>
      <c r="I35" s="31"/>
      <c r="J35" s="32"/>
      <c r="N35" s="56"/>
      <c r="O35" s="15">
        <v>2</v>
      </c>
      <c r="P35" s="15">
        <v>1</v>
      </c>
      <c r="Q35" s="58" t="s">
        <v>0</v>
      </c>
      <c r="R35" s="15">
        <v>3</v>
      </c>
      <c r="S35" s="169" t="s">
        <v>8</v>
      </c>
      <c r="T35" s="170"/>
      <c r="U35" s="170"/>
      <c r="V35" s="177"/>
      <c r="W35" s="7"/>
    </row>
    <row r="36" spans="1:23" ht="15.75" thickBot="1">
      <c r="A36" s="108"/>
      <c r="B36" s="100" t="s">
        <v>53</v>
      </c>
      <c r="C36" s="22"/>
      <c r="D36" s="19"/>
      <c r="E36" s="163"/>
      <c r="F36" s="164"/>
      <c r="G36" s="19"/>
      <c r="H36" s="19"/>
      <c r="I36" s="163"/>
      <c r="J36" s="164"/>
      <c r="K36" s="19"/>
      <c r="L36" s="19"/>
      <c r="M36" s="163"/>
      <c r="N36" s="164"/>
      <c r="O36" s="34">
        <f>SUM(O33:O35)</f>
        <v>6</v>
      </c>
      <c r="P36" s="34">
        <f>SUM(P33:P35)</f>
        <v>4</v>
      </c>
      <c r="Q36" s="15"/>
      <c r="R36" s="32">
        <f>SUM(R33:R35)</f>
        <v>10</v>
      </c>
      <c r="S36" s="166"/>
      <c r="T36" s="167"/>
      <c r="U36" s="167"/>
      <c r="V36" s="168"/>
      <c r="W36" s="7"/>
    </row>
    <row r="37" spans="1:23" ht="15.75" thickBot="1">
      <c r="A37" s="108"/>
      <c r="B37" s="104" t="s">
        <v>54</v>
      </c>
      <c r="C37" s="210"/>
      <c r="D37" s="210"/>
      <c r="E37" s="210"/>
      <c r="F37" s="210"/>
      <c r="G37" s="211"/>
      <c r="H37" s="210"/>
      <c r="I37" s="210"/>
      <c r="J37" s="212"/>
      <c r="K37" s="213"/>
      <c r="L37" s="214"/>
      <c r="M37" s="214"/>
      <c r="N37" s="215"/>
      <c r="O37" s="210"/>
      <c r="P37" s="210"/>
      <c r="Q37" s="210"/>
      <c r="R37" s="212"/>
      <c r="S37" s="170"/>
      <c r="T37" s="170"/>
      <c r="U37" s="170"/>
      <c r="V37" s="177"/>
      <c r="W37" s="7"/>
    </row>
    <row r="38" spans="1:23">
      <c r="A38" s="109" t="s">
        <v>83</v>
      </c>
      <c r="B38" s="101" t="s">
        <v>23</v>
      </c>
      <c r="C38" s="3"/>
      <c r="D38" s="3"/>
      <c r="E38" s="3"/>
      <c r="F38" s="3"/>
      <c r="G38" s="7"/>
      <c r="H38" s="3"/>
      <c r="I38" s="3"/>
      <c r="J38" s="28"/>
      <c r="K38" s="24">
        <v>0</v>
      </c>
      <c r="L38" s="15">
        <v>3</v>
      </c>
      <c r="M38" s="15" t="s">
        <v>0</v>
      </c>
      <c r="N38" s="16">
        <v>3</v>
      </c>
      <c r="O38" s="13"/>
      <c r="P38" s="13"/>
      <c r="Q38" s="13"/>
      <c r="R38" s="14"/>
      <c r="S38" s="170" t="s">
        <v>3</v>
      </c>
      <c r="T38" s="170"/>
      <c r="U38" s="170"/>
      <c r="V38" s="177"/>
      <c r="W38" s="7"/>
    </row>
    <row r="39" spans="1:23">
      <c r="A39" s="109" t="s">
        <v>84</v>
      </c>
      <c r="B39" s="156" t="s">
        <v>39</v>
      </c>
      <c r="C39" s="3"/>
      <c r="D39" s="3"/>
      <c r="E39" s="3"/>
      <c r="F39" s="155"/>
      <c r="G39" s="3"/>
      <c r="H39" s="3"/>
      <c r="I39" s="3"/>
      <c r="J39" s="28"/>
      <c r="K39" s="24">
        <v>0</v>
      </c>
      <c r="L39" s="15">
        <v>3</v>
      </c>
      <c r="M39" s="15" t="s">
        <v>0</v>
      </c>
      <c r="N39" s="16">
        <v>3</v>
      </c>
      <c r="O39" s="13"/>
      <c r="P39" s="13"/>
      <c r="Q39" s="13"/>
      <c r="R39" s="14"/>
      <c r="S39" s="169" t="s">
        <v>1</v>
      </c>
      <c r="T39" s="170"/>
      <c r="U39" s="170"/>
      <c r="V39" s="177"/>
      <c r="W39" s="7"/>
    </row>
    <row r="40" spans="1:23" s="128" customFormat="1">
      <c r="A40" s="114" t="s">
        <v>103</v>
      </c>
      <c r="B40" s="157" t="s">
        <v>102</v>
      </c>
      <c r="C40" s="117"/>
      <c r="D40" s="117"/>
      <c r="E40" s="117"/>
      <c r="F40" s="120"/>
      <c r="G40" s="152"/>
      <c r="H40" s="152"/>
      <c r="I40" s="152"/>
      <c r="J40" s="153"/>
      <c r="K40" s="141">
        <v>2</v>
      </c>
      <c r="L40" s="136">
        <v>2</v>
      </c>
      <c r="M40" s="136" t="s">
        <v>0</v>
      </c>
      <c r="N40" s="136">
        <v>3</v>
      </c>
      <c r="S40" s="174" t="s">
        <v>6</v>
      </c>
      <c r="T40" s="175"/>
      <c r="U40" s="175"/>
      <c r="V40" s="154"/>
      <c r="W40" s="127"/>
    </row>
    <row r="41" spans="1:23">
      <c r="A41" s="109" t="s">
        <v>87</v>
      </c>
      <c r="B41" s="102" t="s">
        <v>10</v>
      </c>
      <c r="C41" s="24">
        <v>0</v>
      </c>
      <c r="D41" s="15">
        <v>2</v>
      </c>
      <c r="E41" s="15" t="s">
        <v>0</v>
      </c>
      <c r="F41" s="16">
        <v>3</v>
      </c>
      <c r="G41" s="12"/>
      <c r="H41" s="13"/>
      <c r="I41" s="13"/>
      <c r="J41" s="14"/>
      <c r="N41" s="14"/>
      <c r="O41" s="13"/>
      <c r="P41" s="13"/>
      <c r="Q41" s="13"/>
      <c r="R41" s="14"/>
      <c r="S41" s="170" t="s">
        <v>11</v>
      </c>
      <c r="T41" s="170"/>
      <c r="U41" s="219"/>
      <c r="V41" s="17"/>
      <c r="W41" s="7"/>
    </row>
    <row r="42" spans="1:23" ht="15.75" thickBot="1">
      <c r="A42" s="109" t="s">
        <v>88</v>
      </c>
      <c r="B42" s="103" t="s">
        <v>12</v>
      </c>
      <c r="C42" s="31"/>
      <c r="D42" s="6"/>
      <c r="E42" s="6"/>
      <c r="G42" s="12"/>
      <c r="H42" s="13"/>
      <c r="I42" s="13"/>
      <c r="J42" s="14"/>
      <c r="K42" s="15">
        <v>0</v>
      </c>
      <c r="L42" s="15">
        <v>2</v>
      </c>
      <c r="M42" s="15" t="s">
        <v>0</v>
      </c>
      <c r="N42" s="15">
        <v>3</v>
      </c>
      <c r="R42" s="14"/>
      <c r="S42" s="170" t="s">
        <v>11</v>
      </c>
      <c r="T42" s="170"/>
      <c r="U42" s="219"/>
      <c r="V42" s="17"/>
      <c r="W42" s="7"/>
    </row>
    <row r="43" spans="1:23" ht="15.75" thickBot="1">
      <c r="A43" s="108" t="s">
        <v>89</v>
      </c>
      <c r="B43" s="59" t="s">
        <v>55</v>
      </c>
      <c r="C43" s="35"/>
      <c r="D43" s="36"/>
      <c r="E43" s="36"/>
      <c r="F43" s="21"/>
      <c r="G43" s="22">
        <v>0</v>
      </c>
      <c r="H43" s="19">
        <v>160</v>
      </c>
      <c r="I43" s="19" t="s">
        <v>0</v>
      </c>
      <c r="J43" s="19">
        <v>5</v>
      </c>
      <c r="K43" s="37"/>
      <c r="L43" s="37"/>
      <c r="M43" s="37"/>
      <c r="N43" s="38"/>
      <c r="O43" s="37"/>
      <c r="P43" s="37"/>
      <c r="Q43" s="37"/>
      <c r="R43" s="38"/>
      <c r="S43" s="166" t="s">
        <v>1</v>
      </c>
      <c r="T43" s="167"/>
      <c r="U43" s="167"/>
      <c r="V43" s="168"/>
      <c r="W43" s="7"/>
    </row>
    <row r="44" spans="1:23" ht="15.75" thickBot="1">
      <c r="A44" s="108" t="s">
        <v>90</v>
      </c>
      <c r="B44" s="60" t="s">
        <v>56</v>
      </c>
      <c r="C44" s="13"/>
      <c r="D44" s="13"/>
      <c r="E44" s="13"/>
      <c r="F44" s="14"/>
      <c r="G44" s="39"/>
      <c r="H44" s="40"/>
      <c r="I44" s="40"/>
      <c r="J44" s="41"/>
      <c r="K44" s="24">
        <v>0</v>
      </c>
      <c r="L44" s="15">
        <v>3</v>
      </c>
      <c r="M44" s="15" t="s">
        <v>0</v>
      </c>
      <c r="N44" s="16">
        <v>10</v>
      </c>
      <c r="O44" s="12"/>
      <c r="P44" s="13"/>
      <c r="Q44" s="13"/>
      <c r="R44" s="13"/>
      <c r="S44" s="169" t="s">
        <v>4</v>
      </c>
      <c r="T44" s="170"/>
      <c r="U44" s="170"/>
      <c r="V44" s="42"/>
      <c r="W44" s="7"/>
    </row>
    <row r="45" spans="1:23" ht="15.75" thickBot="1">
      <c r="A45" s="108" t="s">
        <v>91</v>
      </c>
      <c r="B45" s="61" t="s">
        <v>57</v>
      </c>
      <c r="C45" s="31"/>
      <c r="D45" s="31"/>
      <c r="E45" s="31"/>
      <c r="F45" s="32"/>
      <c r="G45" s="43"/>
      <c r="H45" s="6"/>
      <c r="I45" s="6"/>
      <c r="J45" s="44"/>
      <c r="K45" s="43"/>
      <c r="L45" s="6"/>
      <c r="M45" s="6"/>
      <c r="N45" s="44"/>
      <c r="O45" s="45">
        <v>0</v>
      </c>
      <c r="P45" s="8">
        <v>3</v>
      </c>
      <c r="Q45" s="8" t="s">
        <v>0</v>
      </c>
      <c r="R45" s="46">
        <v>20</v>
      </c>
      <c r="S45" s="220" t="s">
        <v>1</v>
      </c>
      <c r="T45" s="221"/>
      <c r="U45" s="222"/>
      <c r="V45" s="47"/>
      <c r="W45" s="7"/>
    </row>
    <row r="46" spans="1:23" ht="15.75" thickBot="1">
      <c r="A46" s="108" t="s">
        <v>92</v>
      </c>
      <c r="B46" s="62" t="s">
        <v>58</v>
      </c>
      <c r="C46" s="35">
        <v>0</v>
      </c>
      <c r="D46" s="19">
        <v>2</v>
      </c>
      <c r="E46" s="19" t="s">
        <v>13</v>
      </c>
      <c r="F46" s="48">
        <v>0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1"/>
      <c r="S46" s="223"/>
      <c r="T46" s="224"/>
      <c r="U46" s="225"/>
      <c r="V46" s="49"/>
      <c r="W46" s="7"/>
    </row>
    <row r="47" spans="1:23">
      <c r="A47" s="108"/>
      <c r="B47" s="60" t="s">
        <v>59</v>
      </c>
      <c r="C47" s="226">
        <f>+F17</f>
        <v>26</v>
      </c>
      <c r="D47" s="227"/>
      <c r="E47" s="227"/>
      <c r="F47" s="228"/>
      <c r="G47" s="229">
        <f>J25</f>
        <v>24</v>
      </c>
      <c r="H47" s="227"/>
      <c r="I47" s="227"/>
      <c r="J47" s="228"/>
      <c r="K47" s="229">
        <f>N32</f>
        <v>18</v>
      </c>
      <c r="L47" s="227"/>
      <c r="M47" s="227"/>
      <c r="N47" s="228"/>
      <c r="O47" s="229">
        <f>R36</f>
        <v>10</v>
      </c>
      <c r="P47" s="227"/>
      <c r="Q47" s="227"/>
      <c r="R47" s="228"/>
      <c r="S47" s="230">
        <f>SUM(C47:R47)</f>
        <v>78</v>
      </c>
      <c r="T47" s="188"/>
      <c r="U47" s="188"/>
      <c r="V47" s="200"/>
      <c r="W47" s="7"/>
    </row>
    <row r="48" spans="1:23">
      <c r="A48" s="108"/>
      <c r="B48" s="61" t="s">
        <v>60</v>
      </c>
      <c r="C48" s="199">
        <v>3</v>
      </c>
      <c r="D48" s="172"/>
      <c r="E48" s="172"/>
      <c r="F48" s="173"/>
      <c r="G48" s="171"/>
      <c r="H48" s="172"/>
      <c r="I48" s="172"/>
      <c r="J48" s="173"/>
      <c r="K48" s="171">
        <v>3</v>
      </c>
      <c r="L48" s="172"/>
      <c r="M48" s="172"/>
      <c r="N48" s="173"/>
      <c r="O48" s="171"/>
      <c r="P48" s="172"/>
      <c r="Q48" s="172"/>
      <c r="R48" s="173"/>
      <c r="S48" s="231">
        <f>SUM(C48:R48)</f>
        <v>6</v>
      </c>
      <c r="T48" s="232"/>
      <c r="U48" s="232"/>
      <c r="V48" s="233"/>
      <c r="W48" s="7"/>
    </row>
    <row r="49" spans="1:23">
      <c r="A49" s="108"/>
      <c r="B49" s="61" t="s">
        <v>61</v>
      </c>
      <c r="C49" s="199"/>
      <c r="D49" s="172"/>
      <c r="E49" s="172"/>
      <c r="F49" s="173"/>
      <c r="G49" s="171">
        <v>5</v>
      </c>
      <c r="H49" s="172"/>
      <c r="I49" s="172"/>
      <c r="J49" s="173"/>
      <c r="K49" s="171"/>
      <c r="L49" s="172"/>
      <c r="M49" s="172"/>
      <c r="N49" s="173"/>
      <c r="O49" s="171"/>
      <c r="P49" s="172"/>
      <c r="Q49" s="172"/>
      <c r="R49" s="173"/>
      <c r="S49" s="231">
        <f>SUM(C49:R49)</f>
        <v>5</v>
      </c>
      <c r="T49" s="232"/>
      <c r="U49" s="232"/>
      <c r="V49" s="233"/>
      <c r="W49" s="7"/>
    </row>
    <row r="50" spans="1:23" ht="15.75" thickBot="1">
      <c r="A50" s="108"/>
      <c r="B50" s="90" t="s">
        <v>62</v>
      </c>
      <c r="C50" s="240"/>
      <c r="D50" s="241"/>
      <c r="E50" s="241"/>
      <c r="F50" s="242"/>
      <c r="G50" s="243"/>
      <c r="H50" s="241"/>
      <c r="I50" s="241"/>
      <c r="J50" s="242"/>
      <c r="K50" s="243">
        <v>10</v>
      </c>
      <c r="L50" s="241"/>
      <c r="M50" s="241"/>
      <c r="N50" s="242"/>
      <c r="O50" s="243">
        <v>20</v>
      </c>
      <c r="P50" s="241"/>
      <c r="Q50" s="241"/>
      <c r="R50" s="242"/>
      <c r="S50" s="244">
        <f>SUM(C50:R50)</f>
        <v>30</v>
      </c>
      <c r="T50" s="245"/>
      <c r="U50" s="245"/>
      <c r="V50" s="246"/>
      <c r="W50" s="7"/>
    </row>
    <row r="51" spans="1:23" ht="15.75" thickBot="1">
      <c r="A51" s="108"/>
      <c r="B51" s="50" t="s">
        <v>93</v>
      </c>
      <c r="C51" s="227">
        <v>31</v>
      </c>
      <c r="D51" s="227"/>
      <c r="E51" s="227"/>
      <c r="F51" s="228"/>
      <c r="G51" s="234">
        <v>30</v>
      </c>
      <c r="H51" s="235"/>
      <c r="I51" s="235"/>
      <c r="J51" s="236"/>
      <c r="K51" s="229">
        <v>37</v>
      </c>
      <c r="L51" s="227"/>
      <c r="M51" s="227"/>
      <c r="N51" s="228"/>
      <c r="O51" s="229">
        <v>30</v>
      </c>
      <c r="P51" s="227"/>
      <c r="Q51" s="227"/>
      <c r="R51" s="228"/>
      <c r="S51" s="237">
        <f>SUM(S47:V50)</f>
        <v>119</v>
      </c>
      <c r="T51" s="238"/>
      <c r="U51" s="238"/>
      <c r="V51" s="239"/>
      <c r="W51" s="7"/>
    </row>
    <row r="52" spans="1:23" ht="15.75" thickBot="1">
      <c r="A52" s="110"/>
      <c r="B52" s="51" t="s">
        <v>63</v>
      </c>
      <c r="C52" s="19">
        <v>14</v>
      </c>
      <c r="D52" s="52" t="s">
        <v>20</v>
      </c>
      <c r="E52" s="163" t="s">
        <v>19</v>
      </c>
      <c r="F52" s="164"/>
      <c r="G52" s="23">
        <v>14</v>
      </c>
      <c r="H52" s="19">
        <v>10</v>
      </c>
      <c r="I52" s="247"/>
      <c r="J52" s="248"/>
      <c r="K52" s="22">
        <v>11</v>
      </c>
      <c r="L52" s="52" t="s">
        <v>95</v>
      </c>
      <c r="M52" s="163" t="s">
        <v>94</v>
      </c>
      <c r="N52" s="164"/>
      <c r="O52" s="23">
        <v>6</v>
      </c>
      <c r="P52" s="52" t="s">
        <v>21</v>
      </c>
      <c r="Q52" s="249" t="s">
        <v>22</v>
      </c>
      <c r="R52" s="250"/>
      <c r="S52" s="251"/>
      <c r="T52" s="252"/>
      <c r="U52" s="252"/>
      <c r="V52" s="253"/>
      <c r="W52" s="7"/>
    </row>
    <row r="54" spans="1:23">
      <c r="A54" s="53" t="s">
        <v>14</v>
      </c>
    </row>
    <row r="55" spans="1:23">
      <c r="A55" s="55"/>
    </row>
    <row r="56" spans="1:23">
      <c r="A56" s="53" t="s">
        <v>15</v>
      </c>
    </row>
    <row r="57" spans="1:23">
      <c r="A57" s="53" t="s">
        <v>16</v>
      </c>
    </row>
    <row r="58" spans="1:23">
      <c r="A58" s="53" t="s">
        <v>17</v>
      </c>
    </row>
    <row r="59" spans="1:23">
      <c r="A59" s="53" t="s">
        <v>18</v>
      </c>
    </row>
  </sheetData>
  <mergeCells count="99">
    <mergeCell ref="E52:F52"/>
    <mergeCell ref="I52:J52"/>
    <mergeCell ref="M52:N52"/>
    <mergeCell ref="Q52:R52"/>
    <mergeCell ref="S52:V52"/>
    <mergeCell ref="C50:F50"/>
    <mergeCell ref="G50:J50"/>
    <mergeCell ref="K50:N50"/>
    <mergeCell ref="O50:R50"/>
    <mergeCell ref="S50:V50"/>
    <mergeCell ref="C51:F51"/>
    <mergeCell ref="G51:J51"/>
    <mergeCell ref="K51:N51"/>
    <mergeCell ref="O51:R51"/>
    <mergeCell ref="S51:V51"/>
    <mergeCell ref="C48:F48"/>
    <mergeCell ref="G48:J48"/>
    <mergeCell ref="K48:N48"/>
    <mergeCell ref="O48:R48"/>
    <mergeCell ref="S48:V48"/>
    <mergeCell ref="C49:F49"/>
    <mergeCell ref="G49:J49"/>
    <mergeCell ref="K49:N49"/>
    <mergeCell ref="O49:R49"/>
    <mergeCell ref="S49:V49"/>
    <mergeCell ref="S44:U44"/>
    <mergeCell ref="S45:U45"/>
    <mergeCell ref="S46:U46"/>
    <mergeCell ref="C47:F47"/>
    <mergeCell ref="G47:J47"/>
    <mergeCell ref="K47:N47"/>
    <mergeCell ref="O47:R47"/>
    <mergeCell ref="S47:V47"/>
    <mergeCell ref="S39:V39"/>
    <mergeCell ref="S40:U40"/>
    <mergeCell ref="S41:U41"/>
    <mergeCell ref="S42:U42"/>
    <mergeCell ref="S43:V43"/>
    <mergeCell ref="E25:F25"/>
    <mergeCell ref="M25:N25"/>
    <mergeCell ref="Q25:R25"/>
    <mergeCell ref="S25:V25"/>
    <mergeCell ref="S26:V26"/>
    <mergeCell ref="S21:V21"/>
    <mergeCell ref="S38:V38"/>
    <mergeCell ref="S33:V33"/>
    <mergeCell ref="S29:V29"/>
    <mergeCell ref="S34:V34"/>
    <mergeCell ref="S35:V35"/>
    <mergeCell ref="S27:V27"/>
    <mergeCell ref="S28:V28"/>
    <mergeCell ref="S22:V22"/>
    <mergeCell ref="S23:V23"/>
    <mergeCell ref="S24:V24"/>
    <mergeCell ref="E36:F36"/>
    <mergeCell ref="I36:J36"/>
    <mergeCell ref="M36:N36"/>
    <mergeCell ref="S36:V36"/>
    <mergeCell ref="C37:F37"/>
    <mergeCell ref="G37:J37"/>
    <mergeCell ref="K37:N37"/>
    <mergeCell ref="O37:R37"/>
    <mergeCell ref="S37:V37"/>
    <mergeCell ref="E32:F32"/>
    <mergeCell ref="I32:J32"/>
    <mergeCell ref="Q32:R32"/>
    <mergeCell ref="S32:V32"/>
    <mergeCell ref="B2:V2"/>
    <mergeCell ref="B3:V3"/>
    <mergeCell ref="B5:W5"/>
    <mergeCell ref="S6:U6"/>
    <mergeCell ref="C10:F10"/>
    <mergeCell ref="G10:J10"/>
    <mergeCell ref="K10:N10"/>
    <mergeCell ref="O10:R10"/>
    <mergeCell ref="S10:U10"/>
    <mergeCell ref="S11:V11"/>
    <mergeCell ref="O7:R7"/>
    <mergeCell ref="S7:V9"/>
    <mergeCell ref="A7:A9"/>
    <mergeCell ref="B7:B9"/>
    <mergeCell ref="C7:F7"/>
    <mergeCell ref="G7:J7"/>
    <mergeCell ref="K7:N7"/>
    <mergeCell ref="C8:F8"/>
    <mergeCell ref="G8:J8"/>
    <mergeCell ref="K8:N8"/>
    <mergeCell ref="O8:R8"/>
    <mergeCell ref="S18:V18"/>
    <mergeCell ref="S19:V19"/>
    <mergeCell ref="S12:V12"/>
    <mergeCell ref="S13:U13"/>
    <mergeCell ref="S14:V14"/>
    <mergeCell ref="S15:V15"/>
    <mergeCell ref="I17:J17"/>
    <mergeCell ref="M17:N17"/>
    <mergeCell ref="Q17:R17"/>
    <mergeCell ref="S17:V17"/>
    <mergeCell ref="S20:U20"/>
  </mergeCells>
  <pageMargins left="0.55118110236220474" right="0.55118110236220474" top="0.43307086614173229" bottom="0.59055118110236227" header="0.39370078740157483" footer="0.51181102362204722"/>
  <pageSetup paperSize="9" scale="49" orientation="portrait" r:id="rId1"/>
  <headerFooter alignWithMargins="0"/>
  <rowBreaks count="1" manualBreakCount="1">
    <brk id="36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környgazd. agrármérnök (Terv)</vt:lpstr>
      <vt:lpstr>'környgazd. agrármérnök (Terv)'!Nyomtatási_cím</vt:lpstr>
      <vt:lpstr>'környgazd. agrármérnök (Terv)'!Nyomtatási_terület</vt:lpstr>
    </vt:vector>
  </TitlesOfParts>
  <Company>UNIDEB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2026-01-13T08:19:04Z</cp:lastPrinted>
  <dcterms:created xsi:type="dcterms:W3CDTF">2022-01-20T09:47:29Z</dcterms:created>
  <dcterms:modified xsi:type="dcterms:W3CDTF">2026-01-13T10:01:51Z</dcterms:modified>
</cp:coreProperties>
</file>